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B1 - kobiet" sheetId="1" r:id="rId1"/>
    <sheet name="B1 - mężczyzn" sheetId="2" r:id="rId2"/>
    <sheet name="B2 - mężczyzn" sheetId="3" r:id="rId3"/>
    <sheet name="B2 - kobiet" sheetId="4" r:id="rId4"/>
    <sheet name="B3 - kobiet" sheetId="5" r:id="rId5"/>
    <sheet name="B3 - mężczyzn" sheetId="6" r:id="rId6"/>
  </sheets>
  <definedNames>
    <definedName name="_xlnm._FilterDatabase" localSheetId="0" hidden="1">'B1 - kobiet'!$A$7:$L$12</definedName>
    <definedName name="_xlnm._FilterDatabase" localSheetId="1" hidden="1">'B1 - mężczyzn'!$A$7:$L$16</definedName>
    <definedName name="_xlnm._FilterDatabase" localSheetId="3" hidden="1">'B2 - kobiet'!$A$8:$L$24</definedName>
    <definedName name="_xlnm._FilterDatabase" localSheetId="2" hidden="1">'B2 - mężczyzn'!$A$8:$L$31</definedName>
    <definedName name="_xlnm._FilterDatabase" localSheetId="4" hidden="1">'B3 - kobiet'!$A$8:$L$19</definedName>
    <definedName name="_xlnm._FilterDatabase" localSheetId="5" hidden="1">'B3 - mężczyzn'!$B$8:$L$25</definedName>
  </definedNames>
  <calcPr fullCalcOnLoad="1"/>
</workbook>
</file>

<file path=xl/sharedStrings.xml><?xml version="1.0" encoding="utf-8"?>
<sst xmlns="http://schemas.openxmlformats.org/spreadsheetml/2006/main" count="289" uniqueCount="131">
  <si>
    <t>B1 - kobiet</t>
  </si>
  <si>
    <t>Lp.</t>
  </si>
  <si>
    <t>Nazwisko i imię</t>
  </si>
  <si>
    <t>Klub</t>
  </si>
  <si>
    <t>B2 - mężczyzn</t>
  </si>
  <si>
    <t>B3 - kobiet</t>
  </si>
  <si>
    <t>B3 - mężczyzn</t>
  </si>
  <si>
    <t>Średnia</t>
  </si>
  <si>
    <t>NAZWA ZAWODÓW</t>
  </si>
  <si>
    <t>Organizator</t>
  </si>
  <si>
    <t>Strike</t>
  </si>
  <si>
    <t>Gra 1</t>
  </si>
  <si>
    <t>Gra 2</t>
  </si>
  <si>
    <t>Gra 3</t>
  </si>
  <si>
    <t>Gra 4</t>
  </si>
  <si>
    <t>Gra 5</t>
  </si>
  <si>
    <t>Gra 6</t>
  </si>
  <si>
    <t>Wynik</t>
  </si>
  <si>
    <t>B2 - kobiet</t>
  </si>
  <si>
    <t>B1 - mężczyźni</t>
  </si>
  <si>
    <t>Sędzia Główny</t>
  </si>
  <si>
    <t>Witold Pankau</t>
  </si>
  <si>
    <t xml:space="preserve"> OGÓLNOPOLSKI TURNIEJ W BOWLINGU                                    20 - 23.07.2023 r. TARNÓW
</t>
  </si>
  <si>
    <t xml:space="preserve"> OGÓLNOPOLSKI TURNIEJ W BOWLINGU                                                   20 - 23.07.2023 r. TARNÓW
</t>
  </si>
  <si>
    <t xml:space="preserve">BARBARA SZYPUŁA </t>
  </si>
  <si>
    <t>KOMAR PIEKARY ŚL.</t>
  </si>
  <si>
    <t>TERESA STACH</t>
  </si>
  <si>
    <t>WiM OLSZTYN</t>
  </si>
  <si>
    <t>ALEKSANDRA SIPIORA</t>
  </si>
  <si>
    <t>PODKARPACIE PRZEMYŚL</t>
  </si>
  <si>
    <t>RENATA DOMIN</t>
  </si>
  <si>
    <t>ŁUCZNICZKA BYDDGOSZCZ</t>
  </si>
  <si>
    <t>SALOMEA WALKOWIAK</t>
  </si>
  <si>
    <t>POGÓRZE TARNÓW</t>
  </si>
  <si>
    <t>STANISŁAW CHMURA</t>
  </si>
  <si>
    <t>LESŁAW DOMIN</t>
  </si>
  <si>
    <t>FRANCISZEK KAŁA</t>
  </si>
  <si>
    <t>JUTRZENKA CZĘSTOCHOWA</t>
  </si>
  <si>
    <t>KRZYSZTOF TARKOWSKI</t>
  </si>
  <si>
    <t>HETMAN LUBLIN</t>
  </si>
  <si>
    <t>MARIUSZ PODPORA</t>
  </si>
  <si>
    <t>SYRENKA WARSZAWA</t>
  </si>
  <si>
    <t>MAREK PTASINSKI</t>
  </si>
  <si>
    <t>MIROSŁAW JEMIELNIAK</t>
  </si>
  <si>
    <t>IKAR LUBLIN</t>
  </si>
  <si>
    <t>FRANCISZEK KOSTRZEWSKI</t>
  </si>
  <si>
    <t>JAN KAWECKI</t>
  </si>
  <si>
    <t>WIESŁAWA MARZEC</t>
  </si>
  <si>
    <t>KATARZYNA MAJEWSKA</t>
  </si>
  <si>
    <t>PIONEK WŁOCŁAWEK</t>
  </si>
  <si>
    <t>JANINA MATUSIEWICZ</t>
  </si>
  <si>
    <t>BARBARA BAJOREK</t>
  </si>
  <si>
    <t>SUDETY KŁODZKO</t>
  </si>
  <si>
    <t>BEATA CHRAŚCINA</t>
  </si>
  <si>
    <t>ANNA MARCHEWKA</t>
  </si>
  <si>
    <t>JADWIGA SZAMAL</t>
  </si>
  <si>
    <t>OMEGA ŁÓDŹ</t>
  </si>
  <si>
    <t>ANNA WALEWSKA</t>
  </si>
  <si>
    <t>DEBIUT STĄPORKÓW</t>
  </si>
  <si>
    <t xml:space="preserve">ANNA URBANSKA BETKA </t>
  </si>
  <si>
    <t>PIONEK BIELSKO BIAŁA</t>
  </si>
  <si>
    <t>DANUTA ODULINSKA</t>
  </si>
  <si>
    <t>MORENA IŁAWA</t>
  </si>
  <si>
    <t>MAGDALENA PALAMAR</t>
  </si>
  <si>
    <t>EWA SZLACHTOWSKA</t>
  </si>
  <si>
    <t>KRYSTYNA MICEK</t>
  </si>
  <si>
    <t>LIDIA MARKIEWICZ</t>
  </si>
  <si>
    <t>HALINA TRELA</t>
  </si>
  <si>
    <t>JADWIGA ROGACKA</t>
  </si>
  <si>
    <t>KRZYSZTOF MARCIŃSKI</t>
  </si>
  <si>
    <t>SMP CHORZÓW</t>
  </si>
  <si>
    <t>MALINOWSKI DARIUSZ</t>
  </si>
  <si>
    <t>CROSS OPOLE</t>
  </si>
  <si>
    <t>JAN NIEMCZYK</t>
  </si>
  <si>
    <t>DARIUSZ MIRECKI</t>
  </si>
  <si>
    <t>CROSS RADOM</t>
  </si>
  <si>
    <t>ZBIGNIEW MATUSZEK</t>
  </si>
  <si>
    <t>MATEUSZ SUROWIEC</t>
  </si>
  <si>
    <t>BOGUSZ FORYŚ</t>
  </si>
  <si>
    <t>KRZYSZTOF PASZYNA</t>
  </si>
  <si>
    <t>MIECZYSŁAW SABAJ</t>
  </si>
  <si>
    <t>PIOTR DYNDA</t>
  </si>
  <si>
    <t>STANISŁAW SZCZĘSNY</t>
  </si>
  <si>
    <t>TOMASZ STACHOWIAK</t>
  </si>
  <si>
    <t>PRZEMYSŁAW WOIŃSKI</t>
  </si>
  <si>
    <t xml:space="preserve">MARIUSZ KOZYRA </t>
  </si>
  <si>
    <t>KAROL OLBRYŚ</t>
  </si>
  <si>
    <t>ANDRZEJ JAKUBCZYK</t>
  </si>
  <si>
    <t>MAREK BETKA</t>
  </si>
  <si>
    <t>GRZEGORZ NOWAK</t>
  </si>
  <si>
    <t>STANISŁAW ODULINSKI</t>
  </si>
  <si>
    <t xml:space="preserve">LESZEK PACUT </t>
  </si>
  <si>
    <t>RYSZARD SKROBIŚ</t>
  </si>
  <si>
    <t>MARIAN SZWEDO</t>
  </si>
  <si>
    <t>KRYSTYNA KRAJEWSKA</t>
  </si>
  <si>
    <t>JOLANTA PAZURKIEWICZ</t>
  </si>
  <si>
    <t>ALEKSANDRA WAWRZYNIAK</t>
  </si>
  <si>
    <t>ŁUCJA GROCHOWSKA PILZEK</t>
  </si>
  <si>
    <t>ANNA KORBELA</t>
  </si>
  <si>
    <t>ELŻBIETA MALINOWSKA</t>
  </si>
  <si>
    <t>IZABELA ZIĘBA</t>
  </si>
  <si>
    <t>MAŁGORZATA KOWALCZYK</t>
  </si>
  <si>
    <t>ANNA KOZYRA</t>
  </si>
  <si>
    <t>IRENA CURYŁO</t>
  </si>
  <si>
    <t>BOŻENA WALAT</t>
  </si>
  <si>
    <t>ANDRZEJ ZAWADZKI</t>
  </si>
  <si>
    <t>SKK KIELCE</t>
  </si>
  <si>
    <t>JANKOWSKI MARIAN</t>
  </si>
  <si>
    <t>JACEK NOGAJ</t>
  </si>
  <si>
    <t>PAWEŁ LONC</t>
  </si>
  <si>
    <t>PAWEŁ MAŁEK</t>
  </si>
  <si>
    <t>DARIUSZ MĄDRO</t>
  </si>
  <si>
    <t>JAN OCHAŁEK</t>
  </si>
  <si>
    <t>ANDRZEJ TECMER</t>
  </si>
  <si>
    <t>KRZYSZTOF STANIEC</t>
  </si>
  <si>
    <t>MICHAŁ CIBORSKI</t>
  </si>
  <si>
    <t>ANDRZEJ BABIARZ</t>
  </si>
  <si>
    <t>ATUT NYSA</t>
  </si>
  <si>
    <t>ZBIGNIEW STRZELECKI</t>
  </si>
  <si>
    <t>ZBIGNIEW WALCZAK</t>
  </si>
  <si>
    <t>WŁADYSŁAW SZYMANSKI</t>
  </si>
  <si>
    <t>MARIAN GRĘZAK</t>
  </si>
  <si>
    <t>RYSZARD GRZESIAK</t>
  </si>
  <si>
    <t>ALBERT SORDYL</t>
  </si>
  <si>
    <t xml:space="preserve">   </t>
  </si>
  <si>
    <t xml:space="preserve">PODKARPACIE PRZEMYŚL </t>
  </si>
  <si>
    <t>KRYSTYNA BARNAŚ</t>
  </si>
  <si>
    <t>Stowarzyszenie CROSS</t>
  </si>
  <si>
    <t>Współorganizator</t>
  </si>
  <si>
    <t>Stowarzyszenie POGÓRZE</t>
  </si>
  <si>
    <t>KAZIMIERZ CURYŁO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</si>
</sst>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1"/>
      <color indexed="8"/>
      <name val="Czcionka tekstu podstawowego"/>
      <family val="2"/>
    </font>
    <font>
      <sz val="10"/>
      <name val="Arial"/>
      <family val="0"/>
    </font>
    <font>
      <b/>
      <sz val="8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4"/>
      <color indexed="8"/>
      <name val="Georgia"/>
      <family val="1"/>
    </font>
    <font>
      <sz val="11"/>
      <color indexed="8"/>
      <name val="Georgia"/>
      <family val="1"/>
    </font>
    <font>
      <i/>
      <sz val="11"/>
      <color indexed="8"/>
      <name val="Georgia"/>
      <family val="1"/>
    </font>
    <font>
      <sz val="14"/>
      <color indexed="8"/>
      <name val="Georgia"/>
      <family val="1"/>
    </font>
    <font>
      <b/>
      <i/>
      <sz val="14"/>
      <color indexed="8"/>
      <name val="Georgia"/>
      <family val="1"/>
    </font>
    <font>
      <b/>
      <sz val="16"/>
      <color indexed="8"/>
      <name val="Georgia"/>
      <family val="1"/>
    </font>
    <font>
      <sz val="14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10"/>
      <name val="Georgia"/>
      <family val="1"/>
    </font>
    <font>
      <sz val="8"/>
      <name val="Segoe UI"/>
      <family val="2"/>
    </font>
    <font>
      <sz val="12"/>
      <color indexed="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rgb="FFFF0000"/>
      <name val="Georgia"/>
      <family val="1"/>
    </font>
    <font>
      <sz val="14"/>
      <color theme="1"/>
      <name val="Georgia"/>
      <family val="1"/>
    </font>
    <font>
      <sz val="12"/>
      <color rgb="FF00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66" fontId="7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66" fontId="0" fillId="0" borderId="0" xfId="0" applyNumberFormat="1" applyFont="1" applyAlignment="1">
      <alignment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vertical="top"/>
    </xf>
    <xf numFmtId="0" fontId="4" fillId="0" borderId="20" xfId="0" applyFont="1" applyBorder="1" applyAlignment="1">
      <alignment horizontal="justify" vertical="top"/>
    </xf>
    <xf numFmtId="0" fontId="4" fillId="0" borderId="20" xfId="0" applyFont="1" applyBorder="1" applyAlignment="1">
      <alignment horizontal="center" vertical="top"/>
    </xf>
    <xf numFmtId="166" fontId="4" fillId="0" borderId="21" xfId="0" applyNumberFormat="1" applyFont="1" applyBorder="1" applyAlignment="1">
      <alignment horizontal="center" vertical="top"/>
    </xf>
    <xf numFmtId="0" fontId="10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166" fontId="7" fillId="0" borderId="24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left" vertical="top" wrapText="1" indent="1"/>
    </xf>
    <xf numFmtId="0" fontId="4" fillId="0" borderId="2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166" fontId="4" fillId="0" borderId="21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 vertical="top" wrapText="1"/>
    </xf>
    <xf numFmtId="166" fontId="7" fillId="0" borderId="3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/>
    </xf>
    <xf numFmtId="166" fontId="7" fillId="0" borderId="30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top" wrapText="1"/>
    </xf>
    <xf numFmtId="166" fontId="7" fillId="0" borderId="34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/>
    </xf>
    <xf numFmtId="0" fontId="7" fillId="0" borderId="40" xfId="0" applyFont="1" applyBorder="1" applyAlignment="1">
      <alignment horizontal="center" vertical="top" wrapText="1"/>
    </xf>
    <xf numFmtId="166" fontId="7" fillId="0" borderId="41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7" fillId="0" borderId="44" xfId="0" applyFont="1" applyBorder="1" applyAlignment="1">
      <alignment horizontal="center" vertical="top" wrapText="1"/>
    </xf>
    <xf numFmtId="166" fontId="7" fillId="0" borderId="45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2" fillId="0" borderId="48" xfId="0" applyFont="1" applyBorder="1" applyAlignment="1">
      <alignment vertical="center" wrapText="1"/>
    </xf>
    <xf numFmtId="0" fontId="0" fillId="33" borderId="22" xfId="0" applyFill="1" applyBorder="1" applyAlignment="1">
      <alignment/>
    </xf>
    <xf numFmtId="0" fontId="5" fillId="33" borderId="22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4" fillId="0" borderId="20" xfId="0" applyFont="1" applyBorder="1" applyAlignment="1">
      <alignment horizontal="justify" vertical="top" wrapText="1"/>
    </xf>
    <xf numFmtId="0" fontId="7" fillId="0" borderId="5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4" fillId="0" borderId="20" xfId="0" applyFont="1" applyBorder="1" applyAlignment="1">
      <alignment vertical="top" wrapText="1"/>
    </xf>
    <xf numFmtId="0" fontId="4" fillId="0" borderId="25" xfId="0" applyFont="1" applyBorder="1" applyAlignment="1">
      <alignment horizontal="justify" vertical="top" wrapText="1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4" fillId="0" borderId="20" xfId="0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2" fillId="0" borderId="5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0" fontId="7" fillId="0" borderId="38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5" fillId="33" borderId="40" xfId="0" applyFont="1" applyFill="1" applyBorder="1" applyAlignment="1">
      <alignment/>
    </xf>
    <xf numFmtId="0" fontId="7" fillId="0" borderId="59" xfId="0" applyFont="1" applyBorder="1" applyAlignment="1">
      <alignment horizontal="center" vertical="top" wrapText="1"/>
    </xf>
    <xf numFmtId="0" fontId="5" fillId="33" borderId="58" xfId="0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7" fillId="0" borderId="63" xfId="0" applyFont="1" applyBorder="1" applyAlignment="1">
      <alignment horizontal="center" vertical="top" wrapText="1"/>
    </xf>
    <xf numFmtId="166" fontId="7" fillId="0" borderId="64" xfId="0" applyNumberFormat="1" applyFont="1" applyFill="1" applyBorder="1" applyAlignment="1">
      <alignment horizontal="center"/>
    </xf>
    <xf numFmtId="0" fontId="4" fillId="0" borderId="65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5" fillId="33" borderId="23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3" borderId="66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29" xfId="0" applyFont="1" applyFill="1" applyBorder="1" applyAlignment="1">
      <alignment/>
    </xf>
    <xf numFmtId="0" fontId="7" fillId="0" borderId="6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166" fontId="4" fillId="0" borderId="68" xfId="0" applyNumberFormat="1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0" fillId="33" borderId="23" xfId="0" applyFill="1" applyBorder="1" applyAlignment="1">
      <alignment/>
    </xf>
    <xf numFmtId="0" fontId="54" fillId="0" borderId="28" xfId="0" applyFont="1" applyFill="1" applyBorder="1" applyAlignment="1">
      <alignment/>
    </xf>
    <xf numFmtId="0" fontId="7" fillId="0" borderId="39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C19" sqref="C19"/>
    </sheetView>
  </sheetViews>
  <sheetFormatPr defaultColWidth="8.796875" defaultRowHeight="14.25"/>
  <cols>
    <col min="1" max="1" width="7.19921875" style="0" customWidth="1"/>
    <col min="2" max="2" width="25.09765625" style="7" customWidth="1"/>
    <col min="3" max="3" width="28.69921875" style="0" customWidth="1"/>
    <col min="4" max="9" width="6.59765625" style="0" customWidth="1"/>
    <col min="10" max="10" width="7.296875" style="0" customWidth="1"/>
    <col min="11" max="11" width="5.19921875" style="0" customWidth="1"/>
    <col min="12" max="12" width="9.19921875" style="2" customWidth="1"/>
  </cols>
  <sheetData>
    <row r="1" ht="12.75" customHeight="1">
      <c r="L1"/>
    </row>
    <row r="2" spans="1:12" ht="13.5" customHeight="1">
      <c r="A2" s="5"/>
      <c r="C2" s="124" t="s">
        <v>22</v>
      </c>
      <c r="D2" s="124"/>
      <c r="E2" s="124"/>
      <c r="F2" s="124"/>
      <c r="G2" s="124"/>
      <c r="H2" s="124"/>
      <c r="I2" s="124"/>
      <c r="J2" s="124"/>
      <c r="K2" s="124"/>
      <c r="L2" s="3"/>
    </row>
    <row r="3" spans="1:12" ht="12.75" customHeight="1">
      <c r="A3" s="5"/>
      <c r="C3" s="124"/>
      <c r="D3" s="124"/>
      <c r="E3" s="124"/>
      <c r="F3" s="124"/>
      <c r="G3" s="124"/>
      <c r="H3" s="124"/>
      <c r="I3" s="124"/>
      <c r="J3" s="124"/>
      <c r="K3" s="124"/>
      <c r="L3" s="3"/>
    </row>
    <row r="4" spans="1:12" ht="36.75" customHeight="1" thickBot="1">
      <c r="A4" s="6"/>
      <c r="B4" s="8"/>
      <c r="C4" s="125"/>
      <c r="D4" s="125"/>
      <c r="E4" s="125"/>
      <c r="F4" s="125"/>
      <c r="G4" s="125"/>
      <c r="H4" s="125"/>
      <c r="I4" s="125"/>
      <c r="J4" s="125"/>
      <c r="K4" s="125"/>
      <c r="L4" s="4"/>
    </row>
    <row r="5" spans="1:12" ht="33" customHeight="1" thickTop="1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3"/>
    </row>
    <row r="6" spans="1:12" ht="18" thickBot="1">
      <c r="A6" s="122" t="s">
        <v>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36" customHeight="1">
      <c r="A7" s="63" t="s">
        <v>1</v>
      </c>
      <c r="B7" s="64" t="s">
        <v>2</v>
      </c>
      <c r="C7" s="64" t="s">
        <v>3</v>
      </c>
      <c r="D7" s="65" t="s">
        <v>11</v>
      </c>
      <c r="E7" s="65" t="s">
        <v>12</v>
      </c>
      <c r="F7" s="65" t="s">
        <v>13</v>
      </c>
      <c r="G7" s="65" t="s">
        <v>14</v>
      </c>
      <c r="H7" s="65" t="s">
        <v>15</v>
      </c>
      <c r="I7" s="65" t="s">
        <v>16</v>
      </c>
      <c r="J7" s="65" t="s">
        <v>17</v>
      </c>
      <c r="K7" s="65" t="s">
        <v>10</v>
      </c>
      <c r="L7" s="66" t="s">
        <v>7</v>
      </c>
    </row>
    <row r="8" spans="1:12" ht="21.75" customHeight="1">
      <c r="A8" s="70">
        <v>1</v>
      </c>
      <c r="B8" s="104" t="s">
        <v>24</v>
      </c>
      <c r="C8" s="104" t="s">
        <v>25</v>
      </c>
      <c r="D8" s="105">
        <v>93</v>
      </c>
      <c r="E8" s="61">
        <v>90</v>
      </c>
      <c r="F8" s="61">
        <v>128</v>
      </c>
      <c r="G8" s="61">
        <v>100</v>
      </c>
      <c r="H8" s="61">
        <v>92</v>
      </c>
      <c r="I8" s="62">
        <v>78</v>
      </c>
      <c r="J8" s="77">
        <f>D8+E8+F8+G8+H8+I8</f>
        <v>581</v>
      </c>
      <c r="K8" s="59">
        <v>5</v>
      </c>
      <c r="L8" s="71">
        <f>SUM(J8/6)</f>
        <v>96.83333333333333</v>
      </c>
    </row>
    <row r="9" spans="1:12" ht="21.75" customHeight="1">
      <c r="A9" s="70">
        <v>2</v>
      </c>
      <c r="B9" s="104" t="s">
        <v>30</v>
      </c>
      <c r="C9" s="104" t="s">
        <v>31</v>
      </c>
      <c r="D9" s="105">
        <v>65</v>
      </c>
      <c r="E9" s="61">
        <v>66</v>
      </c>
      <c r="F9" s="61">
        <v>69</v>
      </c>
      <c r="G9" s="62">
        <v>105</v>
      </c>
      <c r="H9" s="61">
        <v>85</v>
      </c>
      <c r="I9" s="61">
        <v>111</v>
      </c>
      <c r="J9" s="77">
        <f>D9+E9+F9+G9+H9+I9</f>
        <v>501</v>
      </c>
      <c r="K9" s="59">
        <v>3</v>
      </c>
      <c r="L9" s="71">
        <f>SUM(J9/6)</f>
        <v>83.5</v>
      </c>
    </row>
    <row r="10" spans="1:12" ht="21.75" customHeight="1">
      <c r="A10" s="101">
        <v>3</v>
      </c>
      <c r="B10" s="104" t="s">
        <v>28</v>
      </c>
      <c r="C10" s="104" t="s">
        <v>29</v>
      </c>
      <c r="D10" s="106">
        <v>77</v>
      </c>
      <c r="E10" s="99">
        <v>75</v>
      </c>
      <c r="F10" s="99">
        <v>98</v>
      </c>
      <c r="G10" s="100">
        <v>69</v>
      </c>
      <c r="H10" s="99">
        <v>74</v>
      </c>
      <c r="I10" s="99">
        <v>97</v>
      </c>
      <c r="J10" s="77">
        <f>D10+E10+F10+G10+H10+I10</f>
        <v>490</v>
      </c>
      <c r="K10" s="91">
        <v>3</v>
      </c>
      <c r="L10" s="71">
        <f>SUM(J10/6)</f>
        <v>81.66666666666667</v>
      </c>
    </row>
    <row r="11" spans="1:12" ht="21.75" customHeight="1">
      <c r="A11" s="101">
        <v>4</v>
      </c>
      <c r="B11" s="104" t="s">
        <v>32</v>
      </c>
      <c r="C11" s="104" t="s">
        <v>33</v>
      </c>
      <c r="D11" s="132">
        <v>70</v>
      </c>
      <c r="E11" s="99">
        <v>78</v>
      </c>
      <c r="F11" s="99">
        <v>96</v>
      </c>
      <c r="G11" s="100">
        <v>89</v>
      </c>
      <c r="H11" s="99">
        <v>69</v>
      </c>
      <c r="I11" s="99">
        <v>77</v>
      </c>
      <c r="J11" s="77">
        <f>D11+E11+F11+G11+H11+I11</f>
        <v>479</v>
      </c>
      <c r="K11" s="91">
        <v>1</v>
      </c>
      <c r="L11" s="71">
        <f>SUM(J11/6)</f>
        <v>79.83333333333333</v>
      </c>
    </row>
    <row r="12" spans="1:12" ht="21.75" customHeight="1" thickBot="1">
      <c r="A12" s="72">
        <v>5</v>
      </c>
      <c r="B12" s="133" t="s">
        <v>26</v>
      </c>
      <c r="C12" s="133" t="s">
        <v>27</v>
      </c>
      <c r="D12" s="73">
        <v>73</v>
      </c>
      <c r="E12" s="73">
        <v>75</v>
      </c>
      <c r="F12" s="73">
        <v>79</v>
      </c>
      <c r="G12" s="74">
        <v>76</v>
      </c>
      <c r="H12" s="73">
        <v>71</v>
      </c>
      <c r="I12" s="73">
        <v>88</v>
      </c>
      <c r="J12" s="78">
        <f>D12+E12+F12+G12+H12+I12</f>
        <v>462</v>
      </c>
      <c r="K12" s="75">
        <v>3</v>
      </c>
      <c r="L12" s="76">
        <f>SUM(J12/6)</f>
        <v>77</v>
      </c>
    </row>
    <row r="13" spans="1:12" ht="21.75" customHeight="1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2"/>
    </row>
    <row r="14" spans="1:12" ht="14.25">
      <c r="A14" s="10"/>
      <c r="B14" s="11"/>
      <c r="C14" s="10"/>
      <c r="D14" s="10"/>
      <c r="E14" s="10"/>
      <c r="F14" s="10"/>
      <c r="J14" s="10"/>
      <c r="K14" s="10"/>
      <c r="L14" s="12"/>
    </row>
    <row r="15" spans="1:12" ht="14.25">
      <c r="A15" s="10"/>
      <c r="B15" s="10" t="s">
        <v>9</v>
      </c>
      <c r="D15" s="10"/>
      <c r="E15" s="10"/>
      <c r="F15" s="10"/>
      <c r="J15" s="10" t="s">
        <v>20</v>
      </c>
      <c r="K15" s="10"/>
      <c r="L15" s="10"/>
    </row>
    <row r="16" spans="1:12" ht="14.25">
      <c r="A16" s="10"/>
      <c r="B16" t="s">
        <v>127</v>
      </c>
      <c r="C16" s="10"/>
      <c r="D16" s="10"/>
      <c r="E16" s="10"/>
      <c r="F16" s="10"/>
      <c r="J16" s="10"/>
      <c r="K16" s="10"/>
      <c r="L16" s="10"/>
    </row>
    <row r="17" spans="2:12" ht="14.25">
      <c r="B17"/>
      <c r="J17" s="10" t="s">
        <v>21</v>
      </c>
      <c r="K17" s="10"/>
      <c r="L17" s="10"/>
    </row>
    <row r="18" spans="2:12" ht="13.5">
      <c r="B18" t="s">
        <v>128</v>
      </c>
      <c r="L18"/>
    </row>
    <row r="19" spans="2:12" ht="14.25">
      <c r="B19" t="s">
        <v>129</v>
      </c>
      <c r="J19" s="10"/>
      <c r="L19"/>
    </row>
  </sheetData>
  <sheetProtection selectLockedCells="1" selectUnlockedCells="1"/>
  <autoFilter ref="A7:L12">
    <sortState ref="A8:L19">
      <sortCondition descending="1" sortBy="value" ref="J8:J19"/>
    </sortState>
  </autoFilter>
  <mergeCells count="2">
    <mergeCell ref="A6:L6"/>
    <mergeCell ref="C2:K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0">
      <selection activeCell="B29" sqref="B29"/>
    </sheetView>
  </sheetViews>
  <sheetFormatPr defaultColWidth="8.796875" defaultRowHeight="14.25"/>
  <cols>
    <col min="1" max="1" width="7.19921875" style="0" customWidth="1"/>
    <col min="2" max="2" width="28.69921875" style="0" customWidth="1"/>
    <col min="3" max="3" width="32.69921875" style="0" customWidth="1"/>
    <col min="4" max="10" width="6.59765625" style="0" customWidth="1"/>
    <col min="11" max="11" width="7.19921875" style="0" customWidth="1"/>
    <col min="12" max="12" width="9.09765625" style="2" customWidth="1"/>
  </cols>
  <sheetData>
    <row r="1" ht="12.75" customHeight="1">
      <c r="L1"/>
    </row>
    <row r="2" spans="1:12" ht="13.5" customHeight="1">
      <c r="A2" s="5"/>
      <c r="B2" s="5"/>
      <c r="C2" s="124" t="s">
        <v>23</v>
      </c>
      <c r="D2" s="124"/>
      <c r="E2" s="124"/>
      <c r="F2" s="124"/>
      <c r="G2" s="124"/>
      <c r="H2" s="124"/>
      <c r="I2" s="124"/>
      <c r="J2" s="124"/>
      <c r="K2" s="124"/>
      <c r="L2" s="3"/>
    </row>
    <row r="3" spans="1:12" ht="14.25" customHeight="1">
      <c r="A3" s="5"/>
      <c r="B3" s="5"/>
      <c r="C3" s="124"/>
      <c r="D3" s="124"/>
      <c r="E3" s="124"/>
      <c r="F3" s="124"/>
      <c r="G3" s="124"/>
      <c r="H3" s="124"/>
      <c r="I3" s="124"/>
      <c r="J3" s="124"/>
      <c r="K3" s="124"/>
      <c r="L3" s="3"/>
    </row>
    <row r="4" spans="1:12" ht="35.25" customHeight="1" thickBot="1">
      <c r="A4" s="6"/>
      <c r="B4" s="6"/>
      <c r="C4" s="125"/>
      <c r="D4" s="125"/>
      <c r="E4" s="125"/>
      <c r="F4" s="125"/>
      <c r="G4" s="125"/>
      <c r="H4" s="125"/>
      <c r="I4" s="125"/>
      <c r="J4" s="125"/>
      <c r="K4" s="125"/>
      <c r="L4" s="4"/>
    </row>
    <row r="5" spans="1:12" ht="10.5" customHeight="1" thickTop="1">
      <c r="A5" s="13"/>
      <c r="B5" s="126" t="s">
        <v>8</v>
      </c>
      <c r="C5" s="126"/>
      <c r="D5" s="126"/>
      <c r="E5" s="126"/>
      <c r="F5" s="126"/>
      <c r="G5" s="126"/>
      <c r="H5" s="126"/>
      <c r="I5" s="126"/>
      <c r="J5" s="126"/>
      <c r="K5" s="102"/>
      <c r="L5" s="102"/>
    </row>
    <row r="6" spans="1:12" ht="18" thickBot="1">
      <c r="A6" s="122" t="s">
        <v>19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36.75" customHeight="1">
      <c r="A7" s="63" t="s">
        <v>1</v>
      </c>
      <c r="B7" s="69" t="s">
        <v>2</v>
      </c>
      <c r="C7" s="69" t="s">
        <v>3</v>
      </c>
      <c r="D7" s="65" t="s">
        <v>11</v>
      </c>
      <c r="E7" s="65" t="s">
        <v>12</v>
      </c>
      <c r="F7" s="65" t="s">
        <v>13</v>
      </c>
      <c r="G7" s="65" t="s">
        <v>14</v>
      </c>
      <c r="H7" s="65" t="s">
        <v>15</v>
      </c>
      <c r="I7" s="65" t="s">
        <v>16</v>
      </c>
      <c r="J7" s="65" t="s">
        <v>17</v>
      </c>
      <c r="K7" s="65" t="s">
        <v>10</v>
      </c>
      <c r="L7" s="66" t="s">
        <v>7</v>
      </c>
    </row>
    <row r="8" spans="1:12" ht="21.75" customHeight="1">
      <c r="A8" s="70">
        <v>1</v>
      </c>
      <c r="B8" s="104" t="s">
        <v>40</v>
      </c>
      <c r="C8" s="104" t="s">
        <v>41</v>
      </c>
      <c r="D8" s="62">
        <v>106</v>
      </c>
      <c r="E8" s="62">
        <v>113</v>
      </c>
      <c r="F8" s="62">
        <v>140</v>
      </c>
      <c r="G8" s="62">
        <v>110</v>
      </c>
      <c r="H8" s="62">
        <v>93</v>
      </c>
      <c r="I8" s="62">
        <v>114</v>
      </c>
      <c r="J8" s="77">
        <f>SUM(D8:I8)</f>
        <v>676</v>
      </c>
      <c r="K8" s="59">
        <v>4</v>
      </c>
      <c r="L8" s="71">
        <f>SUM(J8/6)</f>
        <v>112.66666666666667</v>
      </c>
    </row>
    <row r="9" spans="1:12" ht="21.75" customHeight="1">
      <c r="A9" s="70">
        <v>2</v>
      </c>
      <c r="B9" s="104" t="s">
        <v>36</v>
      </c>
      <c r="C9" s="104" t="s">
        <v>37</v>
      </c>
      <c r="D9" s="62">
        <v>103</v>
      </c>
      <c r="E9" s="62">
        <v>106</v>
      </c>
      <c r="F9" s="62">
        <v>119</v>
      </c>
      <c r="G9" s="62">
        <v>106</v>
      </c>
      <c r="H9" s="62">
        <v>106</v>
      </c>
      <c r="I9" s="62">
        <v>96</v>
      </c>
      <c r="J9" s="77">
        <f>SUM(D9:I9)</f>
        <v>636</v>
      </c>
      <c r="K9" s="59">
        <v>2</v>
      </c>
      <c r="L9" s="71">
        <f>SUM(J9/6)</f>
        <v>106</v>
      </c>
    </row>
    <row r="10" spans="1:12" ht="21.75" customHeight="1">
      <c r="A10" s="70">
        <v>3</v>
      </c>
      <c r="B10" s="104" t="s">
        <v>35</v>
      </c>
      <c r="C10" s="104" t="s">
        <v>31</v>
      </c>
      <c r="D10" s="62">
        <v>103</v>
      </c>
      <c r="E10" s="62">
        <v>90</v>
      </c>
      <c r="F10" s="62">
        <v>74</v>
      </c>
      <c r="G10" s="62">
        <v>87</v>
      </c>
      <c r="H10" s="62">
        <v>151</v>
      </c>
      <c r="I10" s="62">
        <v>112</v>
      </c>
      <c r="J10" s="77">
        <f>SUM(D10:I10)</f>
        <v>617</v>
      </c>
      <c r="K10" s="59">
        <v>7</v>
      </c>
      <c r="L10" s="71">
        <f>SUM(J10/6)</f>
        <v>102.83333333333333</v>
      </c>
    </row>
    <row r="11" spans="1:12" ht="21.75" customHeight="1">
      <c r="A11" s="70">
        <v>4</v>
      </c>
      <c r="B11" s="104" t="s">
        <v>43</v>
      </c>
      <c r="C11" s="104" t="s">
        <v>44</v>
      </c>
      <c r="D11" s="62">
        <v>102</v>
      </c>
      <c r="E11" s="62">
        <v>120</v>
      </c>
      <c r="F11" s="62">
        <v>114</v>
      </c>
      <c r="G11" s="62">
        <v>106</v>
      </c>
      <c r="H11" s="62">
        <v>76</v>
      </c>
      <c r="I11" s="62">
        <v>97</v>
      </c>
      <c r="J11" s="77">
        <f>SUM(D11:I11)</f>
        <v>615</v>
      </c>
      <c r="K11" s="59">
        <v>5</v>
      </c>
      <c r="L11" s="71">
        <f>SUM(J11/6)</f>
        <v>102.5</v>
      </c>
    </row>
    <row r="12" spans="1:12" ht="21.75" customHeight="1">
      <c r="A12" s="70">
        <v>5</v>
      </c>
      <c r="B12" s="104" t="s">
        <v>34</v>
      </c>
      <c r="C12" s="104" t="s">
        <v>29</v>
      </c>
      <c r="D12" s="62">
        <v>134</v>
      </c>
      <c r="E12" s="62">
        <v>73</v>
      </c>
      <c r="F12" s="62">
        <v>82</v>
      </c>
      <c r="G12" s="62">
        <v>109</v>
      </c>
      <c r="H12" s="62">
        <v>92</v>
      </c>
      <c r="I12" s="62">
        <v>119</v>
      </c>
      <c r="J12" s="77">
        <f>SUM(D12:I12)</f>
        <v>609</v>
      </c>
      <c r="K12" s="59">
        <v>1</v>
      </c>
      <c r="L12" s="71">
        <f>SUM(J12/6)</f>
        <v>101.5</v>
      </c>
    </row>
    <row r="13" spans="1:12" ht="21.75" customHeight="1">
      <c r="A13" s="101">
        <v>6</v>
      </c>
      <c r="B13" s="104" t="s">
        <v>46</v>
      </c>
      <c r="C13" s="104" t="s">
        <v>33</v>
      </c>
      <c r="D13" s="100">
        <v>92</v>
      </c>
      <c r="E13" s="100">
        <v>91</v>
      </c>
      <c r="F13" s="100">
        <v>96</v>
      </c>
      <c r="G13" s="100">
        <v>71</v>
      </c>
      <c r="H13" s="100">
        <v>121</v>
      </c>
      <c r="I13" s="100">
        <v>98</v>
      </c>
      <c r="J13" s="59">
        <f>SUM(D13:I13)</f>
        <v>569</v>
      </c>
      <c r="K13" s="91">
        <v>5</v>
      </c>
      <c r="L13" s="71">
        <f>SUM(J13/6)</f>
        <v>94.83333333333333</v>
      </c>
    </row>
    <row r="14" spans="1:12" ht="21.75" customHeight="1">
      <c r="A14" s="101">
        <v>7</v>
      </c>
      <c r="B14" s="104" t="s">
        <v>38</v>
      </c>
      <c r="C14" s="104" t="s">
        <v>39</v>
      </c>
      <c r="D14" s="100">
        <v>112</v>
      </c>
      <c r="E14" s="100">
        <v>72</v>
      </c>
      <c r="F14" s="100">
        <v>125</v>
      </c>
      <c r="G14" s="100">
        <v>111</v>
      </c>
      <c r="H14" s="100">
        <v>72</v>
      </c>
      <c r="I14" s="100">
        <v>73</v>
      </c>
      <c r="J14" s="59">
        <f>SUM(D14:I14)</f>
        <v>565</v>
      </c>
      <c r="K14" s="91">
        <v>7</v>
      </c>
      <c r="L14" s="71">
        <f>SUM(J14/6)</f>
        <v>94.16666666666667</v>
      </c>
    </row>
    <row r="15" spans="1:12" ht="21.75" customHeight="1">
      <c r="A15" s="101">
        <v>8</v>
      </c>
      <c r="B15" s="104" t="s">
        <v>45</v>
      </c>
      <c r="C15" s="104" t="s">
        <v>44</v>
      </c>
      <c r="D15" s="100">
        <v>52</v>
      </c>
      <c r="E15" s="100">
        <v>31</v>
      </c>
      <c r="F15" s="100">
        <v>11</v>
      </c>
      <c r="G15" s="100">
        <v>107</v>
      </c>
      <c r="H15" s="100">
        <v>86</v>
      </c>
      <c r="I15" s="100">
        <v>104</v>
      </c>
      <c r="J15" s="59">
        <f>SUM(D15:I15)</f>
        <v>391</v>
      </c>
      <c r="K15" s="91">
        <v>5</v>
      </c>
      <c r="L15" s="71">
        <f>SUM(J15/6)</f>
        <v>65.16666666666667</v>
      </c>
    </row>
    <row r="16" spans="1:12" ht="21.75" customHeight="1" thickBot="1">
      <c r="A16" s="72">
        <v>9</v>
      </c>
      <c r="B16" s="133" t="s">
        <v>42</v>
      </c>
      <c r="C16" s="133" t="s">
        <v>41</v>
      </c>
      <c r="D16" s="74">
        <v>51</v>
      </c>
      <c r="E16" s="74">
        <v>72</v>
      </c>
      <c r="F16" s="74">
        <v>9</v>
      </c>
      <c r="G16" s="74">
        <v>33</v>
      </c>
      <c r="H16" s="74">
        <v>37</v>
      </c>
      <c r="I16" s="74">
        <v>35</v>
      </c>
      <c r="J16" s="75">
        <f>SUM(D16:I16)</f>
        <v>237</v>
      </c>
      <c r="K16" s="75">
        <v>2</v>
      </c>
      <c r="L16" s="76">
        <f>SUM(J16/6)</f>
        <v>39.5</v>
      </c>
    </row>
    <row r="17" spans="1:12" ht="21.75" customHeight="1">
      <c r="A17" s="16"/>
      <c r="B17" s="17"/>
      <c r="C17" s="18"/>
      <c r="D17" s="19"/>
      <c r="E17" s="16"/>
      <c r="F17" s="16"/>
      <c r="G17" s="16"/>
      <c r="H17" s="16"/>
      <c r="I17" s="16"/>
      <c r="J17" s="20"/>
      <c r="K17" s="20"/>
      <c r="L17" s="21"/>
    </row>
    <row r="19" spans="2:9" ht="14.25">
      <c r="B19" s="10" t="s">
        <v>9</v>
      </c>
      <c r="G19" s="10" t="s">
        <v>20</v>
      </c>
      <c r="H19" s="10"/>
      <c r="I19" s="10"/>
    </row>
    <row r="20" spans="2:9" ht="14.25">
      <c r="B20" t="s">
        <v>127</v>
      </c>
      <c r="G20" s="10"/>
      <c r="H20" s="10"/>
      <c r="I20" s="10"/>
    </row>
    <row r="21" spans="7:9" ht="14.25">
      <c r="G21" s="10" t="s">
        <v>21</v>
      </c>
      <c r="H21" s="10"/>
      <c r="I21" s="10"/>
    </row>
    <row r="22" ht="13.5">
      <c r="B22" t="s">
        <v>128</v>
      </c>
    </row>
    <row r="23" spans="2:7" ht="14.25">
      <c r="B23" t="s">
        <v>129</v>
      </c>
      <c r="G23" s="10"/>
    </row>
  </sheetData>
  <sheetProtection selectLockedCells="1" selectUnlockedCells="1"/>
  <autoFilter ref="A7:L16">
    <sortState ref="A8:L23">
      <sortCondition descending="1" sortBy="value" ref="J8:J23"/>
    </sortState>
  </autoFilter>
  <mergeCells count="3">
    <mergeCell ref="A6:L6"/>
    <mergeCell ref="C2:K4"/>
    <mergeCell ref="B5:J5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C33" sqref="C33"/>
    </sheetView>
  </sheetViews>
  <sheetFormatPr defaultColWidth="8.796875" defaultRowHeight="14.25"/>
  <cols>
    <col min="1" max="1" width="5.19921875" style="37" customWidth="1"/>
    <col min="2" max="2" width="23.69921875" style="37" customWidth="1"/>
    <col min="3" max="3" width="27.796875" style="37" customWidth="1"/>
    <col min="4" max="4" width="5.69921875" style="37" customWidth="1"/>
    <col min="5" max="5" width="6.19921875" style="37" customWidth="1"/>
    <col min="6" max="6" width="5.59765625" style="37" customWidth="1"/>
    <col min="7" max="8" width="5.69921875" style="37" customWidth="1"/>
    <col min="9" max="9" width="6" style="37" customWidth="1"/>
    <col min="10" max="10" width="8.19921875" style="37" customWidth="1"/>
    <col min="11" max="11" width="5.69921875" style="37" customWidth="1"/>
    <col min="12" max="12" width="9.69921875" style="50" customWidth="1"/>
    <col min="13" max="16384" width="8.69921875" style="37" customWidth="1"/>
  </cols>
  <sheetData>
    <row r="1" ht="12.75" customHeight="1">
      <c r="L1" s="37"/>
    </row>
    <row r="2" spans="1:12" ht="13.5" customHeight="1">
      <c r="A2" s="38"/>
      <c r="B2" s="38"/>
      <c r="C2" s="124" t="s">
        <v>23</v>
      </c>
      <c r="D2" s="124"/>
      <c r="E2" s="124"/>
      <c r="F2" s="124"/>
      <c r="G2" s="124"/>
      <c r="H2" s="124"/>
      <c r="I2" s="124"/>
      <c r="J2" s="124"/>
      <c r="K2" s="124"/>
      <c r="L2" s="39"/>
    </row>
    <row r="3" spans="1:12" ht="14.25" customHeight="1">
      <c r="A3" s="38"/>
      <c r="B3" s="38"/>
      <c r="C3" s="124"/>
      <c r="D3" s="124"/>
      <c r="E3" s="124"/>
      <c r="F3" s="124"/>
      <c r="G3" s="124"/>
      <c r="H3" s="124"/>
      <c r="I3" s="124"/>
      <c r="J3" s="124"/>
      <c r="K3" s="124"/>
      <c r="L3" s="39"/>
    </row>
    <row r="4" spans="1:12" ht="37.5" customHeight="1" thickBot="1">
      <c r="A4" s="40"/>
      <c r="B4" s="40"/>
      <c r="C4" s="125"/>
      <c r="D4" s="125"/>
      <c r="E4" s="125"/>
      <c r="F4" s="125"/>
      <c r="G4" s="125"/>
      <c r="H4" s="125"/>
      <c r="I4" s="125"/>
      <c r="J4" s="125"/>
      <c r="K4" s="125"/>
      <c r="L4" s="41"/>
    </row>
    <row r="5" spans="1:12" ht="15" customHeight="1" thickTop="1">
      <c r="A5" s="128" t="s">
        <v>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" customHeight="1" thickBot="1">
      <c r="A7" s="127" t="s">
        <v>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ht="38.25" customHeight="1" thickBot="1">
      <c r="A8" s="144" t="s">
        <v>1</v>
      </c>
      <c r="B8" s="145" t="s">
        <v>2</v>
      </c>
      <c r="C8" s="114"/>
      <c r="D8" s="43" t="s">
        <v>11</v>
      </c>
      <c r="E8" s="43" t="s">
        <v>12</v>
      </c>
      <c r="F8" s="43" t="s">
        <v>13</v>
      </c>
      <c r="G8" s="43" t="s">
        <v>14</v>
      </c>
      <c r="H8" s="43" t="s">
        <v>15</v>
      </c>
      <c r="I8" s="85" t="s">
        <v>16</v>
      </c>
      <c r="J8" s="87" t="s">
        <v>17</v>
      </c>
      <c r="K8" s="86" t="s">
        <v>10</v>
      </c>
      <c r="L8" s="44" t="s">
        <v>7</v>
      </c>
    </row>
    <row r="9" spans="1:12" ht="21.75" customHeight="1">
      <c r="A9" s="107">
        <v>1</v>
      </c>
      <c r="B9" s="146" t="s">
        <v>76</v>
      </c>
      <c r="C9" s="104" t="s">
        <v>29</v>
      </c>
      <c r="D9" s="109">
        <v>170</v>
      </c>
      <c r="E9" s="24">
        <v>162</v>
      </c>
      <c r="F9" s="24">
        <v>166</v>
      </c>
      <c r="G9" s="24">
        <v>153</v>
      </c>
      <c r="H9" s="24">
        <v>113</v>
      </c>
      <c r="I9" s="34">
        <v>123</v>
      </c>
      <c r="J9" s="88">
        <f>SUM(D9:I9)</f>
        <v>887</v>
      </c>
      <c r="K9" s="67">
        <v>16</v>
      </c>
      <c r="L9" s="29">
        <f>J9/6</f>
        <v>147.83333333333334</v>
      </c>
    </row>
    <row r="10" spans="1:12" ht="21.75" customHeight="1">
      <c r="A10" s="107">
        <v>2</v>
      </c>
      <c r="B10" s="146" t="s">
        <v>93</v>
      </c>
      <c r="C10" s="104" t="s">
        <v>33</v>
      </c>
      <c r="D10" s="110">
        <v>137</v>
      </c>
      <c r="E10" s="31">
        <v>140</v>
      </c>
      <c r="F10" s="31">
        <v>168</v>
      </c>
      <c r="G10" s="31">
        <v>128</v>
      </c>
      <c r="H10" s="31">
        <v>180</v>
      </c>
      <c r="I10" s="33">
        <v>131</v>
      </c>
      <c r="J10" s="88">
        <f>SUM(D10:I10)</f>
        <v>884</v>
      </c>
      <c r="K10" s="68">
        <v>16</v>
      </c>
      <c r="L10" s="29">
        <f>J10/6</f>
        <v>147.33333333333334</v>
      </c>
    </row>
    <row r="11" spans="1:12" ht="21.75" customHeight="1">
      <c r="A11" s="107">
        <v>3</v>
      </c>
      <c r="B11" s="146" t="s">
        <v>85</v>
      </c>
      <c r="C11" s="104" t="s">
        <v>39</v>
      </c>
      <c r="D11" s="110">
        <v>128</v>
      </c>
      <c r="E11" s="31">
        <v>176</v>
      </c>
      <c r="F11" s="31">
        <v>162</v>
      </c>
      <c r="G11" s="31">
        <v>151</v>
      </c>
      <c r="H11" s="31">
        <v>146</v>
      </c>
      <c r="I11" s="33">
        <v>116</v>
      </c>
      <c r="J11" s="88">
        <f>SUM(D11:I11)</f>
        <v>879</v>
      </c>
      <c r="K11" s="68">
        <v>16</v>
      </c>
      <c r="L11" s="29">
        <f>J11/6</f>
        <v>146.5</v>
      </c>
    </row>
    <row r="12" spans="1:12" ht="21.75" customHeight="1">
      <c r="A12" s="107">
        <v>4</v>
      </c>
      <c r="B12" s="146" t="s">
        <v>90</v>
      </c>
      <c r="C12" s="104" t="s">
        <v>62</v>
      </c>
      <c r="D12" s="110">
        <v>116</v>
      </c>
      <c r="E12" s="31">
        <v>130</v>
      </c>
      <c r="F12" s="31">
        <v>168</v>
      </c>
      <c r="G12" s="31">
        <v>110</v>
      </c>
      <c r="H12" s="31">
        <v>143</v>
      </c>
      <c r="I12" s="33">
        <v>157</v>
      </c>
      <c r="J12" s="88">
        <f>SUM(D13:I13)</f>
        <v>824</v>
      </c>
      <c r="K12" s="68">
        <v>16</v>
      </c>
      <c r="L12" s="29">
        <f>J12/6</f>
        <v>137.33333333333334</v>
      </c>
    </row>
    <row r="13" spans="1:12" ht="21.75" customHeight="1">
      <c r="A13" s="107">
        <v>5</v>
      </c>
      <c r="B13" s="146" t="s">
        <v>79</v>
      </c>
      <c r="C13" s="104" t="s">
        <v>29</v>
      </c>
      <c r="D13" s="110">
        <v>122</v>
      </c>
      <c r="E13" s="31">
        <v>157</v>
      </c>
      <c r="F13" s="31">
        <v>137</v>
      </c>
      <c r="G13" s="31">
        <v>128</v>
      </c>
      <c r="H13" s="31">
        <v>135</v>
      </c>
      <c r="I13" s="33">
        <v>145</v>
      </c>
      <c r="J13" s="88">
        <f>SUM(D12:I12)</f>
        <v>824</v>
      </c>
      <c r="K13" s="68">
        <v>9</v>
      </c>
      <c r="L13" s="29">
        <f>J13/6</f>
        <v>137.33333333333334</v>
      </c>
    </row>
    <row r="14" spans="1:12" ht="21.75" customHeight="1">
      <c r="A14" s="107">
        <v>6</v>
      </c>
      <c r="B14" s="146" t="s">
        <v>81</v>
      </c>
      <c r="C14" s="104" t="s">
        <v>29</v>
      </c>
      <c r="D14" s="110">
        <v>114</v>
      </c>
      <c r="E14" s="31">
        <v>171</v>
      </c>
      <c r="F14" s="31">
        <v>107</v>
      </c>
      <c r="G14" s="31">
        <v>119</v>
      </c>
      <c r="H14" s="31">
        <v>137</v>
      </c>
      <c r="I14" s="33">
        <v>145</v>
      </c>
      <c r="J14" s="134">
        <f>SUM(D14:I14)</f>
        <v>793</v>
      </c>
      <c r="K14" s="68">
        <v>7</v>
      </c>
      <c r="L14" s="29">
        <f>J14/6</f>
        <v>132.16666666666666</v>
      </c>
    </row>
    <row r="15" spans="1:12" ht="21.75" customHeight="1">
      <c r="A15" s="107">
        <v>7</v>
      </c>
      <c r="B15" s="146" t="s">
        <v>80</v>
      </c>
      <c r="C15" s="104" t="s">
        <v>29</v>
      </c>
      <c r="D15" s="110">
        <v>111</v>
      </c>
      <c r="E15" s="31">
        <v>129</v>
      </c>
      <c r="F15" s="31">
        <v>99</v>
      </c>
      <c r="G15" s="31">
        <v>134</v>
      </c>
      <c r="H15" s="31">
        <v>116</v>
      </c>
      <c r="I15" s="33">
        <v>161</v>
      </c>
      <c r="J15" s="134">
        <f>SUM(D15:I15)</f>
        <v>750</v>
      </c>
      <c r="K15" s="68">
        <v>7</v>
      </c>
      <c r="L15" s="29">
        <f>J15/6</f>
        <v>125</v>
      </c>
    </row>
    <row r="16" spans="1:12" ht="21.75" customHeight="1">
      <c r="A16" s="107">
        <v>8</v>
      </c>
      <c r="B16" s="146" t="s">
        <v>88</v>
      </c>
      <c r="C16" s="104" t="s">
        <v>60</v>
      </c>
      <c r="D16" s="110">
        <v>119</v>
      </c>
      <c r="E16" s="31">
        <v>141</v>
      </c>
      <c r="F16" s="31">
        <v>108</v>
      </c>
      <c r="G16" s="31">
        <v>122</v>
      </c>
      <c r="H16" s="31">
        <v>137</v>
      </c>
      <c r="I16" s="33">
        <v>123</v>
      </c>
      <c r="J16" s="134">
        <f>SUM(D16:I16)</f>
        <v>750</v>
      </c>
      <c r="K16" s="68">
        <v>8</v>
      </c>
      <c r="L16" s="29">
        <f>J16/6</f>
        <v>125</v>
      </c>
    </row>
    <row r="17" spans="1:12" ht="21.75" customHeight="1">
      <c r="A17" s="107">
        <v>9</v>
      </c>
      <c r="B17" s="146" t="s">
        <v>78</v>
      </c>
      <c r="C17" s="104" t="s">
        <v>29</v>
      </c>
      <c r="D17" s="110">
        <v>111</v>
      </c>
      <c r="E17" s="31">
        <v>121</v>
      </c>
      <c r="F17" s="31">
        <v>107</v>
      </c>
      <c r="G17" s="31">
        <v>149</v>
      </c>
      <c r="H17" s="31">
        <v>120</v>
      </c>
      <c r="I17" s="33">
        <v>140</v>
      </c>
      <c r="J17" s="134">
        <f>SUM(D17:I17)</f>
        <v>748</v>
      </c>
      <c r="K17" s="68">
        <v>12</v>
      </c>
      <c r="L17" s="29">
        <f>J17/6</f>
        <v>124.66666666666667</v>
      </c>
    </row>
    <row r="18" spans="1:12" ht="21.75" customHeight="1">
      <c r="A18" s="107">
        <v>10</v>
      </c>
      <c r="B18" s="146" t="s">
        <v>74</v>
      </c>
      <c r="C18" s="104" t="s">
        <v>75</v>
      </c>
      <c r="D18" s="110">
        <v>123</v>
      </c>
      <c r="E18" s="31">
        <v>117</v>
      </c>
      <c r="F18" s="31">
        <v>130</v>
      </c>
      <c r="G18" s="31">
        <v>111</v>
      </c>
      <c r="H18" s="31">
        <v>128</v>
      </c>
      <c r="I18" s="33">
        <v>133</v>
      </c>
      <c r="J18" s="134">
        <f>SUM(D18:I18)</f>
        <v>742</v>
      </c>
      <c r="K18" s="68">
        <v>11</v>
      </c>
      <c r="L18" s="29">
        <f>J18/6</f>
        <v>123.66666666666667</v>
      </c>
    </row>
    <row r="19" spans="1:12" ht="21.75" customHeight="1">
      <c r="A19" s="107">
        <v>11</v>
      </c>
      <c r="B19" s="146" t="s">
        <v>77</v>
      </c>
      <c r="C19" s="104" t="s">
        <v>29</v>
      </c>
      <c r="D19" s="110">
        <v>116</v>
      </c>
      <c r="E19" s="31">
        <v>125</v>
      </c>
      <c r="F19" s="31">
        <v>155</v>
      </c>
      <c r="G19" s="31">
        <v>82</v>
      </c>
      <c r="H19" s="31">
        <v>106</v>
      </c>
      <c r="I19" s="33">
        <v>121</v>
      </c>
      <c r="J19" s="134">
        <f>SUM(D19:I19)</f>
        <v>705</v>
      </c>
      <c r="K19" s="68">
        <v>11</v>
      </c>
      <c r="L19" s="29">
        <f>J19/6</f>
        <v>117.5</v>
      </c>
    </row>
    <row r="20" spans="1:12" ht="21.75" customHeight="1">
      <c r="A20" s="107">
        <v>12</v>
      </c>
      <c r="B20" s="146" t="s">
        <v>71</v>
      </c>
      <c r="C20" s="104" t="s">
        <v>72</v>
      </c>
      <c r="D20" s="110">
        <v>106</v>
      </c>
      <c r="E20" s="31">
        <v>126</v>
      </c>
      <c r="F20" s="31">
        <v>154</v>
      </c>
      <c r="G20" s="31">
        <v>115</v>
      </c>
      <c r="H20" s="31">
        <v>97</v>
      </c>
      <c r="I20" s="33">
        <v>101</v>
      </c>
      <c r="J20" s="134">
        <f>SUM(D20:I20)</f>
        <v>699</v>
      </c>
      <c r="K20" s="68">
        <v>3</v>
      </c>
      <c r="L20" s="29">
        <f>J20/6</f>
        <v>116.5</v>
      </c>
    </row>
    <row r="21" spans="1:12" ht="21.75" customHeight="1">
      <c r="A21" s="107">
        <v>13</v>
      </c>
      <c r="B21" s="146" t="s">
        <v>73</v>
      </c>
      <c r="C21" s="104" t="s">
        <v>72</v>
      </c>
      <c r="D21" s="110">
        <v>111</v>
      </c>
      <c r="E21" s="31">
        <v>100</v>
      </c>
      <c r="F21" s="31">
        <v>116</v>
      </c>
      <c r="G21" s="31">
        <v>130</v>
      </c>
      <c r="H21" s="31">
        <v>138</v>
      </c>
      <c r="I21" s="33">
        <v>100</v>
      </c>
      <c r="J21" s="134">
        <f>SUM(D21:I21)</f>
        <v>695</v>
      </c>
      <c r="K21" s="68">
        <v>8</v>
      </c>
      <c r="L21" s="29">
        <f>J21/6</f>
        <v>115.83333333333333</v>
      </c>
    </row>
    <row r="22" spans="1:12" ht="21.75" customHeight="1">
      <c r="A22" s="107">
        <v>14</v>
      </c>
      <c r="B22" s="146" t="s">
        <v>91</v>
      </c>
      <c r="C22" s="104" t="s">
        <v>62</v>
      </c>
      <c r="D22" s="110">
        <v>126</v>
      </c>
      <c r="E22" s="31">
        <v>114</v>
      </c>
      <c r="F22" s="31">
        <v>130</v>
      </c>
      <c r="G22" s="31">
        <v>95</v>
      </c>
      <c r="H22" s="31">
        <v>115</v>
      </c>
      <c r="I22" s="33">
        <v>102</v>
      </c>
      <c r="J22" s="134">
        <f>SUM(D22:I22)</f>
        <v>682</v>
      </c>
      <c r="K22" s="68">
        <v>6</v>
      </c>
      <c r="L22" s="29">
        <f>J22/6</f>
        <v>113.66666666666667</v>
      </c>
    </row>
    <row r="23" spans="1:12" ht="21.75" customHeight="1">
      <c r="A23" s="107">
        <v>15</v>
      </c>
      <c r="B23" s="146" t="s">
        <v>87</v>
      </c>
      <c r="C23" s="104" t="s">
        <v>58</v>
      </c>
      <c r="D23" s="111">
        <v>114</v>
      </c>
      <c r="E23" s="56">
        <v>123</v>
      </c>
      <c r="F23" s="56">
        <v>100</v>
      </c>
      <c r="G23" s="56">
        <v>88</v>
      </c>
      <c r="H23" s="56">
        <v>93</v>
      </c>
      <c r="I23" s="97">
        <v>114</v>
      </c>
      <c r="J23" s="134">
        <f>SUM(D23:I23)</f>
        <v>632</v>
      </c>
      <c r="K23" s="68">
        <v>7</v>
      </c>
      <c r="L23" s="60">
        <f>J23/6</f>
        <v>105.33333333333333</v>
      </c>
    </row>
    <row r="24" spans="1:12" ht="21.75" customHeight="1">
      <c r="A24" s="107">
        <v>16</v>
      </c>
      <c r="B24" s="146" t="s">
        <v>92</v>
      </c>
      <c r="C24" s="104" t="s">
        <v>33</v>
      </c>
      <c r="D24" s="110">
        <v>74</v>
      </c>
      <c r="E24" s="31">
        <v>84</v>
      </c>
      <c r="F24" s="31">
        <v>88</v>
      </c>
      <c r="G24" s="31">
        <v>121</v>
      </c>
      <c r="H24" s="31">
        <v>105</v>
      </c>
      <c r="I24" s="33">
        <v>91</v>
      </c>
      <c r="J24" s="134">
        <f>SUM(D24:I24)</f>
        <v>563</v>
      </c>
      <c r="K24" s="68">
        <v>1</v>
      </c>
      <c r="L24" s="29">
        <f>J24/6</f>
        <v>93.83333333333333</v>
      </c>
    </row>
    <row r="25" spans="1:12" ht="21.75" customHeight="1">
      <c r="A25" s="107">
        <v>17</v>
      </c>
      <c r="B25" s="146" t="s">
        <v>82</v>
      </c>
      <c r="C25" s="104" t="s">
        <v>49</v>
      </c>
      <c r="D25" s="110">
        <v>91</v>
      </c>
      <c r="E25" s="31">
        <v>81</v>
      </c>
      <c r="F25" s="31">
        <v>103</v>
      </c>
      <c r="G25" s="31">
        <v>103</v>
      </c>
      <c r="H25" s="31">
        <v>87</v>
      </c>
      <c r="I25" s="33">
        <v>92</v>
      </c>
      <c r="J25" s="134">
        <f>SUM(D25:I25)</f>
        <v>557</v>
      </c>
      <c r="K25" s="68">
        <v>2</v>
      </c>
      <c r="L25" s="96">
        <f>J25/6</f>
        <v>92.83333333333333</v>
      </c>
    </row>
    <row r="26" spans="1:12" ht="21.75" customHeight="1">
      <c r="A26" s="107">
        <v>18</v>
      </c>
      <c r="B26" s="146" t="s">
        <v>83</v>
      </c>
      <c r="C26" s="104" t="s">
        <v>37</v>
      </c>
      <c r="D26" s="112">
        <v>89</v>
      </c>
      <c r="E26" s="93">
        <v>99</v>
      </c>
      <c r="F26" s="93">
        <v>122</v>
      </c>
      <c r="G26" s="93">
        <v>69</v>
      </c>
      <c r="H26" s="93">
        <v>68</v>
      </c>
      <c r="I26" s="94">
        <v>88</v>
      </c>
      <c r="J26" s="134">
        <f>SUM(D26:I26)</f>
        <v>535</v>
      </c>
      <c r="K26" s="95">
        <v>3</v>
      </c>
      <c r="L26" s="60">
        <f>J26/6</f>
        <v>89.16666666666667</v>
      </c>
    </row>
    <row r="27" spans="1:12" ht="21.75" customHeight="1">
      <c r="A27" s="107">
        <v>19</v>
      </c>
      <c r="B27" s="146" t="s">
        <v>69</v>
      </c>
      <c r="C27" s="104" t="s">
        <v>70</v>
      </c>
      <c r="D27" s="112">
        <v>96</v>
      </c>
      <c r="E27" s="93">
        <v>52</v>
      </c>
      <c r="F27" s="93">
        <v>75</v>
      </c>
      <c r="G27" s="93">
        <v>98</v>
      </c>
      <c r="H27" s="93">
        <v>100</v>
      </c>
      <c r="I27" s="94">
        <v>100</v>
      </c>
      <c r="J27" s="134">
        <f>SUM(D27:I27)</f>
        <v>521</v>
      </c>
      <c r="K27" s="95">
        <v>3</v>
      </c>
      <c r="L27" s="60">
        <f>J27/6</f>
        <v>86.83333333333333</v>
      </c>
    </row>
    <row r="28" spans="1:12" ht="21.75" customHeight="1">
      <c r="A28" s="107">
        <v>20</v>
      </c>
      <c r="B28" s="146" t="s">
        <v>86</v>
      </c>
      <c r="C28" s="104" t="s">
        <v>39</v>
      </c>
      <c r="D28" s="112">
        <v>88</v>
      </c>
      <c r="E28" s="93">
        <v>94</v>
      </c>
      <c r="F28" s="93">
        <v>95</v>
      </c>
      <c r="G28" s="93">
        <v>79</v>
      </c>
      <c r="H28" s="93">
        <v>77</v>
      </c>
      <c r="I28" s="94">
        <v>88</v>
      </c>
      <c r="J28" s="134">
        <f>SUM(D28:I28)</f>
        <v>521</v>
      </c>
      <c r="K28" s="95">
        <v>4</v>
      </c>
      <c r="L28" s="60">
        <f>J28/6</f>
        <v>86.83333333333333</v>
      </c>
    </row>
    <row r="29" spans="1:12" ht="21.75" customHeight="1">
      <c r="A29" s="108">
        <v>21</v>
      </c>
      <c r="B29" s="147" t="s">
        <v>84</v>
      </c>
      <c r="C29" s="136" t="s">
        <v>37</v>
      </c>
      <c r="D29" s="112">
        <v>84</v>
      </c>
      <c r="E29" s="93">
        <v>83</v>
      </c>
      <c r="F29" s="93">
        <v>66</v>
      </c>
      <c r="G29" s="93">
        <v>70</v>
      </c>
      <c r="H29" s="93">
        <v>68</v>
      </c>
      <c r="I29" s="94">
        <v>81</v>
      </c>
      <c r="J29" s="137">
        <f>SUM(D29:I29)</f>
        <v>452</v>
      </c>
      <c r="K29" s="95">
        <v>3</v>
      </c>
      <c r="L29" s="92">
        <f>J29/6</f>
        <v>75.33333333333333</v>
      </c>
    </row>
    <row r="30" spans="1:12" ht="21.75" customHeight="1">
      <c r="A30" s="116">
        <v>22</v>
      </c>
      <c r="B30" s="146" t="s">
        <v>89</v>
      </c>
      <c r="C30" s="104" t="s">
        <v>60</v>
      </c>
      <c r="D30" s="56">
        <v>48</v>
      </c>
      <c r="E30" s="56">
        <v>91</v>
      </c>
      <c r="F30" s="56">
        <v>78</v>
      </c>
      <c r="G30" s="56">
        <v>101</v>
      </c>
      <c r="H30" s="56">
        <v>62</v>
      </c>
      <c r="I30" s="56">
        <v>71</v>
      </c>
      <c r="J30" s="59">
        <f>SUM(D30:I30)</f>
        <v>451</v>
      </c>
      <c r="K30" s="59">
        <v>1</v>
      </c>
      <c r="L30" s="60">
        <f>J30/6</f>
        <v>75.16666666666667</v>
      </c>
    </row>
    <row r="31" spans="1:12" ht="21.75" customHeight="1" thickBot="1">
      <c r="A31" s="116">
        <v>23</v>
      </c>
      <c r="B31" s="148" t="s">
        <v>130</v>
      </c>
      <c r="C31" s="138" t="s">
        <v>33</v>
      </c>
      <c r="D31" s="139">
        <v>82</v>
      </c>
      <c r="E31" s="140">
        <v>61</v>
      </c>
      <c r="F31" s="140">
        <v>53</v>
      </c>
      <c r="G31" s="140">
        <v>119</v>
      </c>
      <c r="H31" s="140">
        <v>67</v>
      </c>
      <c r="I31" s="141">
        <v>69</v>
      </c>
      <c r="J31" s="135">
        <f>SUM(D31:I31)</f>
        <v>451</v>
      </c>
      <c r="K31" s="142">
        <v>1</v>
      </c>
      <c r="L31" s="143">
        <f>J31/6</f>
        <v>75.16666666666667</v>
      </c>
    </row>
    <row r="32" spans="1:12" ht="21.75" customHeight="1">
      <c r="A32" s="45"/>
      <c r="B32" s="46"/>
      <c r="C32" s="46"/>
      <c r="D32" s="45"/>
      <c r="E32" s="45"/>
      <c r="F32" s="45"/>
      <c r="G32" s="45"/>
      <c r="H32" s="45"/>
      <c r="I32" s="47"/>
      <c r="J32" s="48"/>
      <c r="K32" s="48"/>
      <c r="L32" s="28"/>
    </row>
    <row r="34" spans="2:12" ht="14.25">
      <c r="B34" s="10" t="s">
        <v>9</v>
      </c>
      <c r="J34" s="10" t="s">
        <v>20</v>
      </c>
      <c r="K34" s="10"/>
      <c r="L34" s="49"/>
    </row>
    <row r="35" spans="2:12" ht="14.25">
      <c r="B35" t="s">
        <v>127</v>
      </c>
      <c r="J35" s="10"/>
      <c r="K35" s="10"/>
      <c r="L35" s="49"/>
    </row>
    <row r="36" spans="2:12" ht="14.25">
      <c r="B36"/>
      <c r="J36" s="10" t="s">
        <v>21</v>
      </c>
      <c r="K36" s="10"/>
      <c r="L36" s="49"/>
    </row>
    <row r="37" spans="2:12" ht="13.5">
      <c r="B37" t="s">
        <v>128</v>
      </c>
      <c r="L37" s="37"/>
    </row>
    <row r="38" spans="2:12" ht="14.25">
      <c r="B38" t="s">
        <v>129</v>
      </c>
      <c r="J38" s="49"/>
      <c r="L38" s="37"/>
    </row>
  </sheetData>
  <sheetProtection selectLockedCells="1" selectUnlockedCells="1"/>
  <autoFilter ref="A8:L31">
    <sortState ref="A9:L38">
      <sortCondition descending="1" sortBy="value" ref="J9:J38"/>
    </sortState>
  </autoFilter>
  <mergeCells count="3">
    <mergeCell ref="A7:L7"/>
    <mergeCell ref="C2:K4"/>
    <mergeCell ref="A5:L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zoomScalePageLayoutView="0" workbookViewId="0" topLeftCell="A19">
      <selection activeCell="A5" sqref="A5:L5"/>
    </sheetView>
  </sheetViews>
  <sheetFormatPr defaultColWidth="8.796875" defaultRowHeight="14.25"/>
  <cols>
    <col min="1" max="1" width="5" style="0" customWidth="1"/>
    <col min="2" max="2" width="26.09765625" style="0" customWidth="1"/>
    <col min="3" max="3" width="28.5" style="0" customWidth="1"/>
    <col min="12" max="12" width="9.796875" style="0" customWidth="1"/>
    <col min="14" max="14" width="9" style="2" customWidth="1"/>
  </cols>
  <sheetData>
    <row r="2" spans="1:12" ht="18" customHeight="1">
      <c r="A2" s="5"/>
      <c r="B2" s="5"/>
      <c r="C2" s="124" t="s">
        <v>23</v>
      </c>
      <c r="D2" s="124"/>
      <c r="E2" s="124"/>
      <c r="F2" s="124"/>
      <c r="G2" s="124"/>
      <c r="H2" s="124"/>
      <c r="I2" s="124"/>
      <c r="J2" s="124"/>
      <c r="K2" s="124"/>
      <c r="L2" s="3"/>
    </row>
    <row r="3" spans="1:12" ht="18" customHeight="1">
      <c r="A3" s="5"/>
      <c r="B3" s="5"/>
      <c r="C3" s="124"/>
      <c r="D3" s="124"/>
      <c r="E3" s="124"/>
      <c r="F3" s="124"/>
      <c r="G3" s="124"/>
      <c r="H3" s="124"/>
      <c r="I3" s="124"/>
      <c r="J3" s="124"/>
      <c r="K3" s="124"/>
      <c r="L3" s="3"/>
    </row>
    <row r="4" spans="1:12" ht="36" customHeight="1" thickBot="1">
      <c r="A4" s="6"/>
      <c r="B4" s="6"/>
      <c r="C4" s="125"/>
      <c r="D4" s="125"/>
      <c r="E4" s="125"/>
      <c r="F4" s="125"/>
      <c r="G4" s="125"/>
      <c r="H4" s="125"/>
      <c r="I4" s="125"/>
      <c r="J4" s="125"/>
      <c r="K4" s="125"/>
      <c r="L4" s="4"/>
    </row>
    <row r="5" spans="1:12" ht="14.25" thickTop="1">
      <c r="A5" s="126" t="s">
        <v>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3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8" thickBot="1">
      <c r="A7" s="122" t="s">
        <v>18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17.25">
      <c r="A8" s="51" t="s">
        <v>1</v>
      </c>
      <c r="B8" s="52" t="s">
        <v>2</v>
      </c>
      <c r="C8" s="53" t="s">
        <v>3</v>
      </c>
      <c r="D8" s="54" t="s">
        <v>11</v>
      </c>
      <c r="E8" s="54" t="s">
        <v>12</v>
      </c>
      <c r="F8" s="54" t="s">
        <v>13</v>
      </c>
      <c r="G8" s="54" t="s">
        <v>14</v>
      </c>
      <c r="H8" s="54" t="s">
        <v>15</v>
      </c>
      <c r="I8" s="54" t="s">
        <v>16</v>
      </c>
      <c r="J8" s="54" t="s">
        <v>17</v>
      </c>
      <c r="K8" s="54" t="s">
        <v>10</v>
      </c>
      <c r="L8" s="55" t="s">
        <v>7</v>
      </c>
    </row>
    <row r="9" spans="1:12" ht="17.25">
      <c r="A9" s="57">
        <v>1</v>
      </c>
      <c r="B9" s="104" t="s">
        <v>53</v>
      </c>
      <c r="C9" s="104" t="s">
        <v>39</v>
      </c>
      <c r="D9" s="129">
        <v>166</v>
      </c>
      <c r="E9" s="56">
        <v>126</v>
      </c>
      <c r="F9" s="56">
        <v>129</v>
      </c>
      <c r="G9" s="56">
        <v>113</v>
      </c>
      <c r="H9" s="56">
        <v>124</v>
      </c>
      <c r="I9" s="56">
        <v>138</v>
      </c>
      <c r="J9" s="77">
        <f>D9+E9+F9+G9+H9+I9</f>
        <v>796</v>
      </c>
      <c r="K9" s="59">
        <v>7</v>
      </c>
      <c r="L9" s="60">
        <f>J9/6</f>
        <v>132.66666666666666</v>
      </c>
    </row>
    <row r="10" spans="1:12" ht="17.25">
      <c r="A10" s="57">
        <v>2</v>
      </c>
      <c r="B10" s="104" t="s">
        <v>68</v>
      </c>
      <c r="C10" s="104" t="s">
        <v>49</v>
      </c>
      <c r="D10" s="56">
        <v>103</v>
      </c>
      <c r="E10" s="56">
        <v>145</v>
      </c>
      <c r="F10" s="56">
        <v>139</v>
      </c>
      <c r="G10" s="56">
        <v>145</v>
      </c>
      <c r="H10" s="56">
        <v>96</v>
      </c>
      <c r="I10" s="56">
        <v>135</v>
      </c>
      <c r="J10" s="77">
        <f>D10+E10+F10+G10+H10+I10</f>
        <v>763</v>
      </c>
      <c r="K10" s="59">
        <v>6</v>
      </c>
      <c r="L10" s="60">
        <f>J10/6</f>
        <v>127.16666666666667</v>
      </c>
    </row>
    <row r="11" spans="1:12" ht="17.25">
      <c r="A11" s="57">
        <v>3</v>
      </c>
      <c r="B11" s="104" t="s">
        <v>48</v>
      </c>
      <c r="C11" s="104" t="s">
        <v>49</v>
      </c>
      <c r="D11" s="56">
        <v>112</v>
      </c>
      <c r="E11" s="56">
        <v>152</v>
      </c>
      <c r="F11" s="56">
        <v>113</v>
      </c>
      <c r="G11" s="56">
        <v>143</v>
      </c>
      <c r="H11" s="56">
        <v>121</v>
      </c>
      <c r="I11" s="56">
        <v>118</v>
      </c>
      <c r="J11" s="77">
        <f>D11+E11+F11+G11+H11+I11</f>
        <v>759</v>
      </c>
      <c r="K11" s="77">
        <v>7</v>
      </c>
      <c r="L11" s="60">
        <f>J11/6</f>
        <v>126.5</v>
      </c>
    </row>
    <row r="12" spans="1:12" ht="17.25">
      <c r="A12" s="57">
        <v>4</v>
      </c>
      <c r="B12" s="104" t="s">
        <v>61</v>
      </c>
      <c r="C12" s="104" t="s">
        <v>62</v>
      </c>
      <c r="D12" s="56">
        <v>125</v>
      </c>
      <c r="E12" s="56">
        <v>151</v>
      </c>
      <c r="F12" s="56">
        <v>104</v>
      </c>
      <c r="G12" s="56">
        <v>97</v>
      </c>
      <c r="H12" s="56">
        <v>142</v>
      </c>
      <c r="I12" s="56">
        <v>123</v>
      </c>
      <c r="J12" s="77">
        <f>D12+E12+F12+G12+H12+I12</f>
        <v>742</v>
      </c>
      <c r="K12" s="59">
        <v>4</v>
      </c>
      <c r="L12" s="60">
        <f>J12/6</f>
        <v>123.66666666666667</v>
      </c>
    </row>
    <row r="13" spans="1:12" ht="17.25">
      <c r="A13" s="57">
        <v>5</v>
      </c>
      <c r="B13" s="104" t="s">
        <v>50</v>
      </c>
      <c r="C13" s="104" t="s">
        <v>37</v>
      </c>
      <c r="D13" s="56">
        <v>124</v>
      </c>
      <c r="E13" s="56">
        <v>124</v>
      </c>
      <c r="F13" s="56">
        <v>121</v>
      </c>
      <c r="G13" s="56">
        <v>115</v>
      </c>
      <c r="H13" s="56">
        <v>128</v>
      </c>
      <c r="I13" s="56">
        <v>114</v>
      </c>
      <c r="J13" s="77">
        <f>D13+E13+F13+G13+H13+I13</f>
        <v>726</v>
      </c>
      <c r="K13" s="59">
        <v>8</v>
      </c>
      <c r="L13" s="60">
        <f>J13/6</f>
        <v>121</v>
      </c>
    </row>
    <row r="14" spans="1:12" ht="17.25">
      <c r="A14" s="57">
        <v>6</v>
      </c>
      <c r="B14" s="104" t="s">
        <v>63</v>
      </c>
      <c r="C14" s="104" t="s">
        <v>62</v>
      </c>
      <c r="D14" s="56">
        <v>94</v>
      </c>
      <c r="E14" s="56">
        <v>138</v>
      </c>
      <c r="F14" s="56">
        <v>132</v>
      </c>
      <c r="G14" s="56">
        <v>114</v>
      </c>
      <c r="H14" s="56">
        <v>110</v>
      </c>
      <c r="I14" s="56">
        <v>131</v>
      </c>
      <c r="J14" s="59">
        <f>D14+E14+F14+G14+H14+I14</f>
        <v>719</v>
      </c>
      <c r="K14" s="59">
        <v>9</v>
      </c>
      <c r="L14" s="60">
        <f>J14/6</f>
        <v>119.83333333333333</v>
      </c>
    </row>
    <row r="15" spans="1:12" ht="17.25">
      <c r="A15" s="57">
        <v>7</v>
      </c>
      <c r="B15" s="104" t="s">
        <v>64</v>
      </c>
      <c r="C15" s="104" t="s">
        <v>33</v>
      </c>
      <c r="D15" s="56">
        <v>85</v>
      </c>
      <c r="E15" s="56">
        <v>102</v>
      </c>
      <c r="F15" s="56">
        <v>104</v>
      </c>
      <c r="G15" s="56">
        <v>137</v>
      </c>
      <c r="H15" s="56">
        <v>103</v>
      </c>
      <c r="I15" s="56">
        <v>89</v>
      </c>
      <c r="J15" s="59">
        <f>D15+E15+F15+G15+H15+I15</f>
        <v>620</v>
      </c>
      <c r="K15" s="59">
        <v>4</v>
      </c>
      <c r="L15" s="60">
        <f>J15/6</f>
        <v>103.33333333333333</v>
      </c>
    </row>
    <row r="16" spans="1:12" ht="17.25">
      <c r="A16" s="57">
        <v>8</v>
      </c>
      <c r="B16" s="104" t="s">
        <v>55</v>
      </c>
      <c r="C16" s="104" t="s">
        <v>56</v>
      </c>
      <c r="D16" s="56">
        <v>125</v>
      </c>
      <c r="E16" s="56">
        <v>104</v>
      </c>
      <c r="F16" s="56">
        <v>92</v>
      </c>
      <c r="G16" s="56">
        <v>74</v>
      </c>
      <c r="H16" s="56">
        <v>82</v>
      </c>
      <c r="I16" s="56">
        <v>106</v>
      </c>
      <c r="J16" s="59">
        <f>D16+E16+F16+G16+H16+I16</f>
        <v>583</v>
      </c>
      <c r="K16" s="59">
        <v>4</v>
      </c>
      <c r="L16" s="60">
        <f>J16/6</f>
        <v>97.16666666666667</v>
      </c>
    </row>
    <row r="17" spans="1:12" ht="17.25">
      <c r="A17" s="57">
        <v>9</v>
      </c>
      <c r="B17" s="104" t="s">
        <v>66</v>
      </c>
      <c r="C17" s="104" t="s">
        <v>33</v>
      </c>
      <c r="D17" s="56">
        <v>82</v>
      </c>
      <c r="E17" s="56">
        <v>82</v>
      </c>
      <c r="F17" s="56">
        <v>82</v>
      </c>
      <c r="G17" s="56">
        <v>107</v>
      </c>
      <c r="H17" s="56">
        <v>94</v>
      </c>
      <c r="I17" s="56">
        <v>76</v>
      </c>
      <c r="J17" s="59">
        <f>D17+E17+F17+G17+H17+I17</f>
        <v>523</v>
      </c>
      <c r="K17" s="59">
        <v>3</v>
      </c>
      <c r="L17" s="60">
        <f>J17/6</f>
        <v>87.16666666666667</v>
      </c>
    </row>
    <row r="18" spans="1:12" ht="17.25">
      <c r="A18" s="57">
        <v>10</v>
      </c>
      <c r="B18" s="104" t="s">
        <v>65</v>
      </c>
      <c r="C18" s="104" t="s">
        <v>33</v>
      </c>
      <c r="D18" s="56">
        <v>57</v>
      </c>
      <c r="E18" s="56">
        <v>88</v>
      </c>
      <c r="F18" s="56">
        <v>75</v>
      </c>
      <c r="G18" s="56">
        <v>85</v>
      </c>
      <c r="H18" s="56">
        <v>86</v>
      </c>
      <c r="I18" s="56">
        <v>98</v>
      </c>
      <c r="J18" s="59">
        <f>D18+E18+F18+G18+H18+I18</f>
        <v>489</v>
      </c>
      <c r="K18" s="59">
        <v>2</v>
      </c>
      <c r="L18" s="60">
        <f>J18/6</f>
        <v>81.5</v>
      </c>
    </row>
    <row r="19" spans="1:13" ht="17.25">
      <c r="A19" s="57">
        <v>11</v>
      </c>
      <c r="B19" s="104" t="s">
        <v>54</v>
      </c>
      <c r="C19" s="104" t="s">
        <v>39</v>
      </c>
      <c r="D19" s="56">
        <v>56</v>
      </c>
      <c r="E19" s="56">
        <v>84</v>
      </c>
      <c r="F19" s="56">
        <v>78</v>
      </c>
      <c r="G19" s="56">
        <v>94</v>
      </c>
      <c r="H19" s="56">
        <v>79</v>
      </c>
      <c r="I19" s="56">
        <v>80</v>
      </c>
      <c r="J19" s="59">
        <f>D19+E19+F19+G19+H19+I19</f>
        <v>471</v>
      </c>
      <c r="K19" s="59">
        <v>5</v>
      </c>
      <c r="L19" s="60">
        <f>J19/6</f>
        <v>78.5</v>
      </c>
      <c r="M19" s="58"/>
    </row>
    <row r="20" spans="1:13" ht="17.25">
      <c r="A20" s="57">
        <v>12</v>
      </c>
      <c r="B20" s="104" t="s">
        <v>51</v>
      </c>
      <c r="C20" s="104" t="s">
        <v>52</v>
      </c>
      <c r="D20" s="56">
        <v>66</v>
      </c>
      <c r="E20" s="56">
        <v>80</v>
      </c>
      <c r="F20" s="56">
        <v>87</v>
      </c>
      <c r="G20" s="56">
        <v>78</v>
      </c>
      <c r="H20" s="56">
        <v>80</v>
      </c>
      <c r="I20" s="56">
        <v>71</v>
      </c>
      <c r="J20" s="59">
        <f>D20+E20+F20+G20+H20+I20</f>
        <v>462</v>
      </c>
      <c r="K20" s="59">
        <v>2</v>
      </c>
      <c r="L20" s="60">
        <f>J20/6</f>
        <v>77</v>
      </c>
      <c r="M20" s="58"/>
    </row>
    <row r="21" spans="1:13" ht="17.25">
      <c r="A21" s="57">
        <v>13</v>
      </c>
      <c r="B21" s="104" t="s">
        <v>47</v>
      </c>
      <c r="C21" s="104" t="s">
        <v>29</v>
      </c>
      <c r="D21" s="90">
        <v>69</v>
      </c>
      <c r="E21" s="90">
        <v>72</v>
      </c>
      <c r="F21" s="90">
        <v>54</v>
      </c>
      <c r="G21" s="90">
        <v>86</v>
      </c>
      <c r="H21" s="90">
        <v>75</v>
      </c>
      <c r="I21" s="90">
        <v>83</v>
      </c>
      <c r="J21" s="91">
        <f>D21+E21+F21+G21+H21+I21</f>
        <v>439</v>
      </c>
      <c r="K21" s="91">
        <v>6</v>
      </c>
      <c r="L21" s="92">
        <f>J21/6</f>
        <v>73.16666666666667</v>
      </c>
      <c r="M21" s="58"/>
    </row>
    <row r="22" spans="1:13" ht="17.25">
      <c r="A22" s="57">
        <v>14</v>
      </c>
      <c r="B22" s="104" t="s">
        <v>67</v>
      </c>
      <c r="C22" s="104" t="s">
        <v>33</v>
      </c>
      <c r="D22" s="90">
        <v>79</v>
      </c>
      <c r="E22" s="90">
        <v>66</v>
      </c>
      <c r="F22" s="90">
        <v>62</v>
      </c>
      <c r="G22" s="90">
        <v>65</v>
      </c>
      <c r="H22" s="90">
        <v>88</v>
      </c>
      <c r="I22" s="90">
        <v>64</v>
      </c>
      <c r="J22" s="91">
        <f>D22+E22+F22+G22+H22+I22</f>
        <v>424</v>
      </c>
      <c r="K22" s="91">
        <v>2</v>
      </c>
      <c r="L22" s="92">
        <f>J22/6</f>
        <v>70.66666666666667</v>
      </c>
      <c r="M22" s="58"/>
    </row>
    <row r="23" spans="1:13" ht="17.25">
      <c r="A23" s="57">
        <v>15</v>
      </c>
      <c r="B23" s="104" t="s">
        <v>59</v>
      </c>
      <c r="C23" s="104" t="s">
        <v>60</v>
      </c>
      <c r="D23" s="90">
        <v>70</v>
      </c>
      <c r="E23" s="90">
        <v>82</v>
      </c>
      <c r="F23" s="90">
        <v>71</v>
      </c>
      <c r="G23" s="90">
        <v>38</v>
      </c>
      <c r="H23" s="90">
        <v>64</v>
      </c>
      <c r="I23" s="90">
        <v>56</v>
      </c>
      <c r="J23" s="91">
        <f>D23+E23+F23+G23+H23+I23</f>
        <v>381</v>
      </c>
      <c r="K23" s="91">
        <v>2</v>
      </c>
      <c r="L23" s="92">
        <f>J23/6</f>
        <v>63.5</v>
      </c>
      <c r="M23" s="58"/>
    </row>
    <row r="24" spans="1:13" ht="18" thickBot="1">
      <c r="A24" s="98">
        <v>16</v>
      </c>
      <c r="B24" s="133" t="s">
        <v>57</v>
      </c>
      <c r="C24" s="133" t="s">
        <v>58</v>
      </c>
      <c r="D24" s="79">
        <v>51</v>
      </c>
      <c r="E24" s="79">
        <v>46</v>
      </c>
      <c r="F24" s="79">
        <v>36</v>
      </c>
      <c r="G24" s="79">
        <v>38</v>
      </c>
      <c r="H24" s="79">
        <v>55</v>
      </c>
      <c r="I24" s="79">
        <v>75</v>
      </c>
      <c r="J24" s="75">
        <f>D24+E24+F24+G24+H24+I24</f>
        <v>301</v>
      </c>
      <c r="K24" s="75">
        <v>0</v>
      </c>
      <c r="L24" s="80">
        <f>J24/6</f>
        <v>50.166666666666664</v>
      </c>
      <c r="M24" s="58"/>
    </row>
    <row r="25" spans="1:12" ht="17.25">
      <c r="A25" s="26"/>
      <c r="B25" s="27"/>
      <c r="C25" s="27"/>
      <c r="D25" s="26"/>
      <c r="E25" s="26"/>
      <c r="F25" s="26"/>
      <c r="G25" s="26"/>
      <c r="H25" s="26"/>
      <c r="I25" s="32"/>
      <c r="J25" s="20"/>
      <c r="K25" s="20"/>
      <c r="L25" s="28"/>
    </row>
    <row r="26" ht="13.5">
      <c r="L26" s="1"/>
    </row>
    <row r="27" spans="2:12" ht="13.5"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</row>
    <row r="28" spans="1:12" ht="14.25">
      <c r="A28" s="36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ht="13.5">
      <c r="L29" s="1"/>
    </row>
    <row r="30" spans="2:12" ht="14.25">
      <c r="B30" s="10" t="s">
        <v>9</v>
      </c>
      <c r="L30" s="1"/>
    </row>
    <row r="31" spans="2:12" ht="14.25">
      <c r="B31" t="s">
        <v>127</v>
      </c>
      <c r="J31" s="10" t="s">
        <v>20</v>
      </c>
      <c r="K31" s="10"/>
      <c r="L31" s="10"/>
    </row>
    <row r="32" spans="10:12" ht="14.25">
      <c r="J32" s="10"/>
      <c r="K32" s="10"/>
      <c r="L32" s="10"/>
    </row>
    <row r="33" spans="2:12" ht="14.25">
      <c r="B33" t="s">
        <v>128</v>
      </c>
      <c r="J33" s="10" t="s">
        <v>21</v>
      </c>
      <c r="K33" s="10"/>
      <c r="L33" s="10"/>
    </row>
    <row r="34" ht="13.5">
      <c r="B34" t="s">
        <v>129</v>
      </c>
    </row>
    <row r="35" ht="14.25">
      <c r="J35" s="10"/>
    </row>
    <row r="36" ht="13.5">
      <c r="L36" s="1"/>
    </row>
    <row r="37" ht="13.5">
      <c r="L37" s="1"/>
    </row>
    <row r="38" ht="13.5">
      <c r="L38" s="1"/>
    </row>
    <row r="39" ht="13.5">
      <c r="L39" s="1"/>
    </row>
    <row r="40" ht="13.5">
      <c r="L40" s="1"/>
    </row>
    <row r="41" ht="13.5">
      <c r="L41" s="1"/>
    </row>
    <row r="42" ht="13.5">
      <c r="L42" s="1"/>
    </row>
    <row r="43" ht="13.5">
      <c r="L43" s="1"/>
    </row>
    <row r="44" ht="13.5">
      <c r="L44" s="1"/>
    </row>
    <row r="45" ht="13.5">
      <c r="L45" s="1"/>
    </row>
    <row r="46" ht="13.5">
      <c r="L46" s="1"/>
    </row>
    <row r="47" ht="13.5">
      <c r="L47" s="1"/>
    </row>
    <row r="48" ht="13.5">
      <c r="L48" s="1"/>
    </row>
    <row r="49" ht="13.5">
      <c r="L49" s="1"/>
    </row>
  </sheetData>
  <sheetProtection selectLockedCells="1" selectUnlockedCells="1"/>
  <autoFilter ref="A8:L24">
    <sortState ref="A9:L49">
      <sortCondition descending="1" sortBy="value" ref="J9:J49"/>
    </sortState>
  </autoFilter>
  <mergeCells count="4">
    <mergeCell ref="C2:K4"/>
    <mergeCell ref="A5:L5"/>
    <mergeCell ref="A7:L7"/>
    <mergeCell ref="B27:L28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6">
      <selection activeCell="B15" sqref="B15"/>
    </sheetView>
  </sheetViews>
  <sheetFormatPr defaultColWidth="8.796875" defaultRowHeight="14.25"/>
  <cols>
    <col min="1" max="1" width="5.5" style="0" customWidth="1"/>
    <col min="2" max="2" width="31.69921875" style="0" customWidth="1"/>
    <col min="3" max="3" width="28.296875" style="0" customWidth="1"/>
    <col min="4" max="9" width="6.59765625" style="0" customWidth="1"/>
    <col min="10" max="10" width="8.69921875" style="0" customWidth="1"/>
    <col min="11" max="11" width="7.296875" style="0" customWidth="1"/>
    <col min="12" max="12" width="10.5" style="1" customWidth="1"/>
  </cols>
  <sheetData>
    <row r="1" ht="12.75" customHeight="1">
      <c r="L1"/>
    </row>
    <row r="2" spans="1:12" ht="13.5" customHeight="1">
      <c r="A2" s="5"/>
      <c r="B2" s="5"/>
      <c r="C2" s="124" t="s">
        <v>23</v>
      </c>
      <c r="D2" s="124"/>
      <c r="E2" s="124"/>
      <c r="F2" s="124"/>
      <c r="G2" s="124"/>
      <c r="H2" s="124"/>
      <c r="I2" s="124"/>
      <c r="J2" s="124"/>
      <c r="K2" s="124"/>
      <c r="L2" s="3"/>
    </row>
    <row r="3" spans="1:12" ht="14.25" customHeight="1">
      <c r="A3" s="5"/>
      <c r="B3" s="5"/>
      <c r="C3" s="124"/>
      <c r="D3" s="124"/>
      <c r="E3" s="124"/>
      <c r="F3" s="124"/>
      <c r="G3" s="124"/>
      <c r="H3" s="124"/>
      <c r="I3" s="124"/>
      <c r="J3" s="124"/>
      <c r="K3" s="124"/>
      <c r="L3" s="3"/>
    </row>
    <row r="4" spans="1:12" ht="33" customHeight="1" thickBot="1">
      <c r="A4" s="6"/>
      <c r="B4" s="6"/>
      <c r="C4" s="125"/>
      <c r="D4" s="125"/>
      <c r="E4" s="125"/>
      <c r="F4" s="125"/>
      <c r="G4" s="125"/>
      <c r="H4" s="125"/>
      <c r="I4" s="125"/>
      <c r="J4" s="125"/>
      <c r="K4" s="125"/>
      <c r="L4" s="4"/>
    </row>
    <row r="5" spans="1:12" ht="12" customHeight="1" thickTop="1">
      <c r="A5" s="126" t="s">
        <v>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2" customHeight="1">
      <c r="A6" s="13"/>
      <c r="B6" s="13"/>
      <c r="C6" s="9"/>
      <c r="D6" s="9"/>
      <c r="E6" s="9"/>
      <c r="F6" s="9"/>
      <c r="G6" s="9"/>
      <c r="H6" s="9"/>
      <c r="I6" s="9"/>
      <c r="J6" s="9"/>
      <c r="K6" s="3"/>
      <c r="L6" s="3"/>
    </row>
    <row r="7" spans="1:12" ht="18" thickBot="1">
      <c r="A7" s="122" t="s">
        <v>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34.5" customHeight="1">
      <c r="A8" s="155" t="s">
        <v>1</v>
      </c>
      <c r="B8" s="156" t="s">
        <v>2</v>
      </c>
      <c r="C8" s="118" t="s">
        <v>3</v>
      </c>
      <c r="D8" s="152" t="s">
        <v>11</v>
      </c>
      <c r="E8" s="65" t="s">
        <v>12</v>
      </c>
      <c r="F8" s="65" t="s">
        <v>13</v>
      </c>
      <c r="G8" s="65" t="s">
        <v>14</v>
      </c>
      <c r="H8" s="65" t="s">
        <v>15</v>
      </c>
      <c r="I8" s="65" t="s">
        <v>16</v>
      </c>
      <c r="J8" s="65" t="s">
        <v>17</v>
      </c>
      <c r="K8" s="153" t="s">
        <v>10</v>
      </c>
      <c r="L8" s="154" t="s">
        <v>7</v>
      </c>
    </row>
    <row r="9" spans="1:12" ht="21.75" customHeight="1">
      <c r="A9" s="116">
        <v>1</v>
      </c>
      <c r="B9" s="157" t="s">
        <v>95</v>
      </c>
      <c r="C9" s="103" t="s">
        <v>27</v>
      </c>
      <c r="D9" s="56">
        <v>126</v>
      </c>
      <c r="E9" s="56">
        <v>137</v>
      </c>
      <c r="F9" s="56">
        <v>145</v>
      </c>
      <c r="G9" s="56">
        <v>140</v>
      </c>
      <c r="H9" s="56">
        <v>143</v>
      </c>
      <c r="I9" s="56">
        <v>124</v>
      </c>
      <c r="J9" s="77">
        <f>D9+E9+F9+G9+H9+I9</f>
        <v>815</v>
      </c>
      <c r="K9" s="59">
        <v>10</v>
      </c>
      <c r="L9" s="60">
        <f>J9/6</f>
        <v>135.83333333333334</v>
      </c>
    </row>
    <row r="10" spans="1:12" ht="21.75" customHeight="1">
      <c r="A10" s="116">
        <v>2</v>
      </c>
      <c r="B10" s="157" t="s">
        <v>99</v>
      </c>
      <c r="C10" s="103" t="s">
        <v>39</v>
      </c>
      <c r="D10" s="56">
        <v>123</v>
      </c>
      <c r="E10" s="56">
        <v>139</v>
      </c>
      <c r="F10" s="56">
        <v>121</v>
      </c>
      <c r="G10" s="56">
        <v>143</v>
      </c>
      <c r="H10" s="56">
        <v>127</v>
      </c>
      <c r="I10" s="56">
        <v>142</v>
      </c>
      <c r="J10" s="77">
        <f>D10+E10+F10+G10+H10+I10</f>
        <v>795</v>
      </c>
      <c r="K10" s="59">
        <v>8</v>
      </c>
      <c r="L10" s="60">
        <f>J10/6</f>
        <v>132.5</v>
      </c>
    </row>
    <row r="11" spans="1:12" ht="21.75" customHeight="1">
      <c r="A11" s="116">
        <v>3</v>
      </c>
      <c r="B11" s="157" t="s">
        <v>103</v>
      </c>
      <c r="C11" s="103" t="s">
        <v>33</v>
      </c>
      <c r="D11" s="56">
        <v>95</v>
      </c>
      <c r="E11" s="56">
        <v>144</v>
      </c>
      <c r="F11" s="56">
        <v>116</v>
      </c>
      <c r="G11" s="56">
        <v>99</v>
      </c>
      <c r="H11" s="56">
        <v>143</v>
      </c>
      <c r="I11" s="56">
        <v>139</v>
      </c>
      <c r="J11" s="77">
        <f>D11+E11+F11+G11+H11+I11</f>
        <v>736</v>
      </c>
      <c r="K11" s="59">
        <v>4</v>
      </c>
      <c r="L11" s="60">
        <f>J11/6</f>
        <v>122.66666666666667</v>
      </c>
    </row>
    <row r="12" spans="1:12" ht="21.75" customHeight="1">
      <c r="A12" s="116">
        <v>4</v>
      </c>
      <c r="B12" s="157" t="s">
        <v>94</v>
      </c>
      <c r="C12" s="103" t="s">
        <v>27</v>
      </c>
      <c r="D12" s="56">
        <v>125</v>
      </c>
      <c r="E12" s="56">
        <v>136</v>
      </c>
      <c r="F12" s="56">
        <v>91</v>
      </c>
      <c r="G12" s="56">
        <v>125</v>
      </c>
      <c r="H12" s="56">
        <v>132</v>
      </c>
      <c r="I12" s="56">
        <v>117</v>
      </c>
      <c r="J12" s="77">
        <f>D12+E12+F12+G12+H12+I12</f>
        <v>726</v>
      </c>
      <c r="K12" s="59">
        <v>8</v>
      </c>
      <c r="L12" s="60">
        <f>J12/6</f>
        <v>121</v>
      </c>
    </row>
    <row r="13" spans="1:12" ht="21.75" customHeight="1">
      <c r="A13" s="116">
        <v>5</v>
      </c>
      <c r="B13" s="157" t="s">
        <v>101</v>
      </c>
      <c r="C13" s="103" t="s">
        <v>44</v>
      </c>
      <c r="D13" s="56">
        <v>97</v>
      </c>
      <c r="E13" s="56">
        <v>119</v>
      </c>
      <c r="F13" s="56">
        <v>136</v>
      </c>
      <c r="G13" s="56">
        <v>128</v>
      </c>
      <c r="H13" s="56">
        <v>108</v>
      </c>
      <c r="I13" s="56">
        <v>137</v>
      </c>
      <c r="J13" s="77">
        <f>D13+E13+F13+G13+H13+I13</f>
        <v>725</v>
      </c>
      <c r="K13" s="59">
        <v>4</v>
      </c>
      <c r="L13" s="60">
        <f>J13/6</f>
        <v>120.83333333333333</v>
      </c>
    </row>
    <row r="14" spans="1:12" ht="21.75" customHeight="1">
      <c r="A14" s="116">
        <v>6</v>
      </c>
      <c r="B14" s="157" t="s">
        <v>97</v>
      </c>
      <c r="C14" s="103" t="s">
        <v>37</v>
      </c>
      <c r="D14" s="56">
        <v>81</v>
      </c>
      <c r="E14" s="56">
        <v>106</v>
      </c>
      <c r="F14" s="56">
        <v>163</v>
      </c>
      <c r="G14" s="56">
        <v>118</v>
      </c>
      <c r="H14" s="56">
        <v>107</v>
      </c>
      <c r="I14" s="56">
        <v>119</v>
      </c>
      <c r="J14" s="59">
        <f>D14+E14+F14+G14+H14+I14</f>
        <v>694</v>
      </c>
      <c r="K14" s="59">
        <v>3</v>
      </c>
      <c r="L14" s="60">
        <f>J14/6</f>
        <v>115.66666666666667</v>
      </c>
    </row>
    <row r="15" spans="1:12" ht="21.75" customHeight="1">
      <c r="A15" s="116">
        <v>7</v>
      </c>
      <c r="B15" s="157" t="s">
        <v>104</v>
      </c>
      <c r="C15" s="103" t="s">
        <v>33</v>
      </c>
      <c r="D15" s="56">
        <v>141</v>
      </c>
      <c r="E15" s="56">
        <v>117</v>
      </c>
      <c r="F15" s="56">
        <v>94</v>
      </c>
      <c r="G15" s="56">
        <v>112</v>
      </c>
      <c r="H15" s="56">
        <v>99</v>
      </c>
      <c r="I15" s="56">
        <v>105</v>
      </c>
      <c r="J15" s="59">
        <f>D15+E15+F15+G15+H15+I15</f>
        <v>668</v>
      </c>
      <c r="K15" s="59">
        <v>7</v>
      </c>
      <c r="L15" s="60">
        <f>J15/6</f>
        <v>111.33333333333333</v>
      </c>
    </row>
    <row r="16" spans="1:12" ht="21.75" customHeight="1">
      <c r="A16" s="116">
        <v>8</v>
      </c>
      <c r="B16" s="157" t="s">
        <v>102</v>
      </c>
      <c r="C16" s="103" t="s">
        <v>44</v>
      </c>
      <c r="D16" s="56">
        <v>84</v>
      </c>
      <c r="E16" s="56">
        <v>71</v>
      </c>
      <c r="F16" s="56">
        <v>74</v>
      </c>
      <c r="G16" s="56">
        <v>104</v>
      </c>
      <c r="H16" s="56">
        <v>108</v>
      </c>
      <c r="I16" s="56">
        <v>97</v>
      </c>
      <c r="J16" s="59">
        <f>D16+E16+F16+G16+H16+I16</f>
        <v>538</v>
      </c>
      <c r="K16" s="59">
        <v>4</v>
      </c>
      <c r="L16" s="60">
        <f>J16/6</f>
        <v>89.66666666666667</v>
      </c>
    </row>
    <row r="17" spans="1:12" ht="21.75" customHeight="1">
      <c r="A17" s="116">
        <v>9</v>
      </c>
      <c r="B17" s="157" t="s">
        <v>100</v>
      </c>
      <c r="C17" s="103" t="s">
        <v>58</v>
      </c>
      <c r="D17" s="56">
        <v>65</v>
      </c>
      <c r="E17" s="56">
        <v>107</v>
      </c>
      <c r="F17" s="56">
        <v>94</v>
      </c>
      <c r="G17" s="56">
        <v>100</v>
      </c>
      <c r="H17" s="56">
        <v>83</v>
      </c>
      <c r="I17" s="56">
        <v>75</v>
      </c>
      <c r="J17" s="59">
        <f>D17+E17+F17+G17+H17+I17</f>
        <v>524</v>
      </c>
      <c r="K17" s="59">
        <v>4</v>
      </c>
      <c r="L17" s="60">
        <f>J17/6</f>
        <v>87.33333333333333</v>
      </c>
    </row>
    <row r="18" spans="1:12" ht="21.75" customHeight="1">
      <c r="A18" s="116">
        <v>10</v>
      </c>
      <c r="B18" s="157" t="s">
        <v>96</v>
      </c>
      <c r="C18" s="103" t="s">
        <v>49</v>
      </c>
      <c r="D18" s="56">
        <v>95</v>
      </c>
      <c r="E18" s="56">
        <v>88</v>
      </c>
      <c r="F18" s="56">
        <v>82</v>
      </c>
      <c r="G18" s="56">
        <v>92</v>
      </c>
      <c r="H18" s="56">
        <v>69</v>
      </c>
      <c r="I18" s="56">
        <v>71</v>
      </c>
      <c r="J18" s="59">
        <f>D18+E18+F18+G18+H18+I18</f>
        <v>497</v>
      </c>
      <c r="K18" s="59">
        <v>2</v>
      </c>
      <c r="L18" s="60">
        <f>J18/6</f>
        <v>82.83333333333333</v>
      </c>
    </row>
    <row r="19" spans="1:12" ht="21.75" customHeight="1">
      <c r="A19" s="116">
        <v>11</v>
      </c>
      <c r="B19" s="157" t="s">
        <v>98</v>
      </c>
      <c r="C19" s="103" t="s">
        <v>37</v>
      </c>
      <c r="D19" s="56">
        <v>73</v>
      </c>
      <c r="E19" s="56">
        <v>65</v>
      </c>
      <c r="F19" s="56">
        <v>93</v>
      </c>
      <c r="G19" s="56">
        <v>72</v>
      </c>
      <c r="H19" s="56">
        <v>85</v>
      </c>
      <c r="I19" s="56">
        <v>93</v>
      </c>
      <c r="J19" s="59">
        <f>D19+E19+F19+G19+H19+I19</f>
        <v>481</v>
      </c>
      <c r="K19" s="59">
        <v>0</v>
      </c>
      <c r="L19" s="60">
        <f>J19/6</f>
        <v>80.16666666666667</v>
      </c>
    </row>
    <row r="20" spans="1:12" ht="21.75" customHeight="1" thickBot="1">
      <c r="A20" s="116">
        <v>12</v>
      </c>
      <c r="B20" s="158" t="s">
        <v>126</v>
      </c>
      <c r="C20" s="150" t="s">
        <v>125</v>
      </c>
      <c r="D20" s="79">
        <v>91</v>
      </c>
      <c r="E20" s="79">
        <v>62</v>
      </c>
      <c r="F20" s="79">
        <v>70</v>
      </c>
      <c r="G20" s="79">
        <v>72</v>
      </c>
      <c r="H20" s="79">
        <v>77</v>
      </c>
      <c r="I20" s="79">
        <v>90</v>
      </c>
      <c r="J20" s="75">
        <f>D20+E20+F20+G20+H20+I20</f>
        <v>462</v>
      </c>
      <c r="K20" s="75">
        <v>0</v>
      </c>
      <c r="L20" s="80">
        <f>J20/6</f>
        <v>77</v>
      </c>
    </row>
    <row r="21" spans="1:12" ht="21.75" customHeight="1">
      <c r="A21" s="26"/>
      <c r="B21" s="149"/>
      <c r="C21" s="149"/>
      <c r="D21" s="35"/>
      <c r="E21" s="35"/>
      <c r="F21" s="35"/>
      <c r="G21" s="35"/>
      <c r="H21" s="35"/>
      <c r="I21" s="35"/>
      <c r="J21" s="20"/>
      <c r="K21" s="20"/>
      <c r="L21" s="28"/>
    </row>
    <row r="22" spans="2:12" ht="21.75" customHeight="1">
      <c r="B22" s="10" t="s">
        <v>9</v>
      </c>
      <c r="D22" t="s">
        <v>124</v>
      </c>
      <c r="J22" s="10" t="s">
        <v>20</v>
      </c>
      <c r="K22" s="10"/>
      <c r="L22" s="10"/>
    </row>
    <row r="23" spans="2:12" ht="21.75" customHeight="1">
      <c r="B23" t="s">
        <v>127</v>
      </c>
      <c r="J23" s="10"/>
      <c r="K23" s="10"/>
      <c r="L23" s="10"/>
    </row>
    <row r="24" spans="10:12" ht="21.75" customHeight="1">
      <c r="J24" s="10" t="s">
        <v>21</v>
      </c>
      <c r="K24" s="10"/>
      <c r="L24" s="10"/>
    </row>
    <row r="25" spans="2:12" ht="21.75" customHeight="1">
      <c r="B25" t="s">
        <v>128</v>
      </c>
      <c r="L25"/>
    </row>
    <row r="26" spans="2:12" ht="21.75" customHeight="1">
      <c r="B26" t="s">
        <v>129</v>
      </c>
      <c r="J26" s="10"/>
      <c r="L26"/>
    </row>
    <row r="28" ht="14.25" customHeight="1"/>
  </sheetData>
  <sheetProtection selectLockedCells="1" selectUnlockedCells="1"/>
  <autoFilter ref="A8:L19">
    <sortState ref="A9:L26">
      <sortCondition descending="1" sortBy="value" ref="J9:J26"/>
    </sortState>
  </autoFilter>
  <mergeCells count="3">
    <mergeCell ref="A7:L7"/>
    <mergeCell ref="C2:K4"/>
    <mergeCell ref="A5:L5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workbookViewId="0" topLeftCell="A10">
      <selection activeCell="E31" sqref="E31"/>
    </sheetView>
  </sheetViews>
  <sheetFormatPr defaultColWidth="8.796875" defaultRowHeight="14.25"/>
  <cols>
    <col min="1" max="1" width="5.59765625" style="0" customWidth="1"/>
    <col min="2" max="2" width="27.19921875" style="0" customWidth="1"/>
    <col min="3" max="3" width="31.19921875" style="0" customWidth="1"/>
    <col min="4" max="9" width="6.59765625" style="0" customWidth="1"/>
    <col min="10" max="10" width="9.69921875" style="0" customWidth="1"/>
    <col min="11" max="11" width="8.09765625" style="0" customWidth="1"/>
    <col min="12" max="12" width="11" style="0" customWidth="1"/>
  </cols>
  <sheetData>
    <row r="2" spans="1:12" ht="12.75" customHeight="1">
      <c r="A2" s="5"/>
      <c r="B2" s="5"/>
      <c r="C2" s="124" t="s">
        <v>23</v>
      </c>
      <c r="D2" s="124"/>
      <c r="E2" s="124"/>
      <c r="F2" s="124"/>
      <c r="G2" s="124"/>
      <c r="H2" s="124"/>
      <c r="I2" s="124"/>
      <c r="J2" s="124"/>
      <c r="K2" s="124"/>
      <c r="L2" s="3"/>
    </row>
    <row r="3" spans="1:12" ht="13.5" customHeight="1">
      <c r="A3" s="5"/>
      <c r="B3" s="5"/>
      <c r="C3" s="124"/>
      <c r="D3" s="124"/>
      <c r="E3" s="124"/>
      <c r="F3" s="124"/>
      <c r="G3" s="124"/>
      <c r="H3" s="124"/>
      <c r="I3" s="124"/>
      <c r="J3" s="124"/>
      <c r="K3" s="124"/>
      <c r="L3" s="3"/>
    </row>
    <row r="4" spans="1:12" ht="40.5" customHeight="1" thickBot="1">
      <c r="A4" s="6"/>
      <c r="B4" s="6"/>
      <c r="C4" s="125"/>
      <c r="D4" s="125"/>
      <c r="E4" s="125"/>
      <c r="F4" s="125"/>
      <c r="G4" s="125"/>
      <c r="H4" s="125"/>
      <c r="I4" s="125"/>
      <c r="J4" s="125"/>
      <c r="K4" s="125"/>
      <c r="L4" s="4"/>
    </row>
    <row r="5" spans="1:12" ht="14.25" customHeight="1" thickTop="1">
      <c r="A5" s="126" t="s">
        <v>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8" thickBot="1">
      <c r="A7" s="122" t="s">
        <v>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38.25" customHeight="1" thickBot="1">
      <c r="A8" s="30" t="s">
        <v>1</v>
      </c>
      <c r="B8" s="117" t="s">
        <v>2</v>
      </c>
      <c r="C8" s="121" t="s">
        <v>3</v>
      </c>
      <c r="D8" s="22" t="s">
        <v>11</v>
      </c>
      <c r="E8" s="22" t="s">
        <v>12</v>
      </c>
      <c r="F8" s="22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2" t="s">
        <v>10</v>
      </c>
      <c r="L8" s="23" t="s">
        <v>7</v>
      </c>
    </row>
    <row r="9" spans="1:12" ht="21.75" customHeight="1" thickBot="1">
      <c r="A9" s="107">
        <v>1</v>
      </c>
      <c r="B9" s="104" t="s">
        <v>120</v>
      </c>
      <c r="C9" s="104" t="s">
        <v>56</v>
      </c>
      <c r="D9" s="131">
        <v>211</v>
      </c>
      <c r="E9" s="24">
        <v>187</v>
      </c>
      <c r="F9" s="24">
        <v>156</v>
      </c>
      <c r="G9" s="24">
        <v>117</v>
      </c>
      <c r="H9" s="34">
        <v>174</v>
      </c>
      <c r="I9" s="24">
        <v>154</v>
      </c>
      <c r="J9" s="89">
        <f>D9+E9+F9+G9+H9+I9</f>
        <v>999</v>
      </c>
      <c r="K9" s="67">
        <v>26</v>
      </c>
      <c r="L9" s="29">
        <f>J9/6</f>
        <v>166.5</v>
      </c>
    </row>
    <row r="10" spans="1:12" ht="21.75" customHeight="1" thickBot="1">
      <c r="A10" s="115">
        <v>2</v>
      </c>
      <c r="B10" s="104" t="s">
        <v>108</v>
      </c>
      <c r="C10" s="104" t="s">
        <v>75</v>
      </c>
      <c r="D10" s="110">
        <v>176</v>
      </c>
      <c r="E10" s="31">
        <v>134</v>
      </c>
      <c r="F10" s="31">
        <v>174</v>
      </c>
      <c r="G10" s="31">
        <v>142</v>
      </c>
      <c r="H10" s="33">
        <v>142</v>
      </c>
      <c r="I10" s="130">
        <v>181</v>
      </c>
      <c r="J10" s="89">
        <f>SUM(D10:I10)</f>
        <v>949</v>
      </c>
      <c r="K10" s="68">
        <v>11</v>
      </c>
      <c r="L10" s="29">
        <f>J10/6</f>
        <v>158.16666666666666</v>
      </c>
    </row>
    <row r="11" spans="1:12" ht="21.75" customHeight="1" thickBot="1">
      <c r="A11" s="115">
        <v>3</v>
      </c>
      <c r="B11" s="104" t="s">
        <v>111</v>
      </c>
      <c r="C11" s="104" t="s">
        <v>29</v>
      </c>
      <c r="D11" s="110">
        <v>143</v>
      </c>
      <c r="E11" s="31">
        <v>122</v>
      </c>
      <c r="F11" s="31">
        <v>134</v>
      </c>
      <c r="G11" s="31">
        <v>156</v>
      </c>
      <c r="H11" s="33">
        <v>141</v>
      </c>
      <c r="I11" s="31">
        <v>149</v>
      </c>
      <c r="J11" s="89">
        <f>D11+E11+F11+G11+H11+I11</f>
        <v>845</v>
      </c>
      <c r="K11" s="68">
        <v>13</v>
      </c>
      <c r="L11" s="29">
        <f>J11/6</f>
        <v>140.83333333333334</v>
      </c>
    </row>
    <row r="12" spans="1:12" ht="21.75" customHeight="1" thickBot="1">
      <c r="A12" s="107">
        <v>4</v>
      </c>
      <c r="B12" s="104" t="s">
        <v>109</v>
      </c>
      <c r="C12" s="104" t="s">
        <v>29</v>
      </c>
      <c r="D12" s="110">
        <v>142</v>
      </c>
      <c r="E12" s="31">
        <v>117</v>
      </c>
      <c r="F12" s="31">
        <v>159</v>
      </c>
      <c r="G12" s="31">
        <v>110</v>
      </c>
      <c r="H12" s="33">
        <v>152</v>
      </c>
      <c r="I12" s="31">
        <v>152</v>
      </c>
      <c r="J12" s="89">
        <f>SUM(D12:I12)</f>
        <v>832</v>
      </c>
      <c r="K12" s="68">
        <v>10</v>
      </c>
      <c r="L12" s="29">
        <f>J12/6</f>
        <v>138.66666666666666</v>
      </c>
    </row>
    <row r="13" spans="1:12" ht="21.75" customHeight="1" thickBot="1">
      <c r="A13" s="115">
        <v>5</v>
      </c>
      <c r="B13" s="104" t="s">
        <v>118</v>
      </c>
      <c r="C13" s="104" t="s">
        <v>56</v>
      </c>
      <c r="D13" s="110">
        <v>141</v>
      </c>
      <c r="E13" s="31">
        <v>139</v>
      </c>
      <c r="F13" s="31">
        <v>152</v>
      </c>
      <c r="G13" s="31">
        <v>127</v>
      </c>
      <c r="H13" s="33">
        <v>134</v>
      </c>
      <c r="I13" s="31">
        <v>135</v>
      </c>
      <c r="J13" s="89">
        <f>D13+E13+F13+G13+H13+I13</f>
        <v>828</v>
      </c>
      <c r="K13" s="68">
        <v>11</v>
      </c>
      <c r="L13" s="29">
        <f>J13/6</f>
        <v>138</v>
      </c>
    </row>
    <row r="14" spans="1:12" ht="21.75" customHeight="1" thickBot="1">
      <c r="A14" s="115">
        <v>6</v>
      </c>
      <c r="B14" s="104" t="s">
        <v>107</v>
      </c>
      <c r="C14" s="104" t="s">
        <v>72</v>
      </c>
      <c r="D14" s="110">
        <v>112</v>
      </c>
      <c r="E14" s="31">
        <v>102</v>
      </c>
      <c r="F14" s="31">
        <v>137</v>
      </c>
      <c r="G14" s="31">
        <v>120</v>
      </c>
      <c r="H14" s="33">
        <v>152</v>
      </c>
      <c r="I14" s="31">
        <v>176</v>
      </c>
      <c r="J14" s="159">
        <f>D14+E14+F14+G14+H14+I14</f>
        <v>799</v>
      </c>
      <c r="K14" s="68">
        <v>12</v>
      </c>
      <c r="L14" s="29">
        <f>J14/6</f>
        <v>133.16666666666666</v>
      </c>
    </row>
    <row r="15" spans="1:12" ht="21.75" customHeight="1" thickBot="1">
      <c r="A15" s="107">
        <v>7</v>
      </c>
      <c r="B15" s="104" t="s">
        <v>115</v>
      </c>
      <c r="C15" s="104" t="s">
        <v>37</v>
      </c>
      <c r="D15" s="110">
        <v>138</v>
      </c>
      <c r="E15" s="31">
        <v>128</v>
      </c>
      <c r="F15" s="31">
        <v>109</v>
      </c>
      <c r="G15" s="31">
        <v>110</v>
      </c>
      <c r="H15" s="33">
        <v>188</v>
      </c>
      <c r="I15" s="31">
        <v>126</v>
      </c>
      <c r="J15" s="159">
        <f>D15+E15+F15+G15+H15+I15</f>
        <v>799</v>
      </c>
      <c r="K15" s="68">
        <v>17</v>
      </c>
      <c r="L15" s="29">
        <f>J15/6</f>
        <v>133.16666666666666</v>
      </c>
    </row>
    <row r="16" spans="1:12" ht="21.75" customHeight="1" thickBot="1">
      <c r="A16" s="115">
        <v>8</v>
      </c>
      <c r="B16" s="104" t="s">
        <v>123</v>
      </c>
      <c r="C16" s="104" t="s">
        <v>33</v>
      </c>
      <c r="D16" s="110">
        <v>128</v>
      </c>
      <c r="E16" s="31">
        <v>112</v>
      </c>
      <c r="F16" s="31">
        <v>141</v>
      </c>
      <c r="G16" s="31">
        <v>139</v>
      </c>
      <c r="H16" s="33">
        <v>142</v>
      </c>
      <c r="I16" s="31">
        <v>120</v>
      </c>
      <c r="J16" s="159">
        <f>D16+E16+F16+G16+H16+I16</f>
        <v>782</v>
      </c>
      <c r="K16" s="68">
        <v>10</v>
      </c>
      <c r="L16" s="29">
        <f>J16/6</f>
        <v>130.33333333333334</v>
      </c>
    </row>
    <row r="17" spans="1:12" ht="21.75" customHeight="1" thickBot="1">
      <c r="A17" s="119">
        <v>9</v>
      </c>
      <c r="B17" s="104" t="s">
        <v>116</v>
      </c>
      <c r="C17" s="104" t="s">
        <v>117</v>
      </c>
      <c r="D17" s="112">
        <v>110</v>
      </c>
      <c r="E17" s="93">
        <v>141</v>
      </c>
      <c r="F17" s="93">
        <v>102</v>
      </c>
      <c r="G17" s="93">
        <v>141</v>
      </c>
      <c r="H17" s="94">
        <v>122</v>
      </c>
      <c r="I17" s="93">
        <v>137</v>
      </c>
      <c r="J17" s="159">
        <f>D17+E17+F17+G17+H17+I17</f>
        <v>753</v>
      </c>
      <c r="K17" s="95">
        <v>13</v>
      </c>
      <c r="L17" s="29">
        <f>J17/6</f>
        <v>125.5</v>
      </c>
    </row>
    <row r="18" spans="1:12" ht="21.75" customHeight="1" thickBot="1">
      <c r="A18" s="119">
        <v>10</v>
      </c>
      <c r="B18" s="104" t="s">
        <v>112</v>
      </c>
      <c r="C18" s="104" t="s">
        <v>29</v>
      </c>
      <c r="D18" s="112">
        <v>110</v>
      </c>
      <c r="E18" s="93">
        <v>131</v>
      </c>
      <c r="F18" s="93">
        <v>118</v>
      </c>
      <c r="G18" s="93">
        <v>95</v>
      </c>
      <c r="H18" s="94">
        <v>137</v>
      </c>
      <c r="I18" s="93">
        <v>123</v>
      </c>
      <c r="J18" s="159">
        <f>D18+E18+F18+G18+H18+I18</f>
        <v>714</v>
      </c>
      <c r="K18" s="95">
        <v>4</v>
      </c>
      <c r="L18" s="29">
        <f>J18/6</f>
        <v>119</v>
      </c>
    </row>
    <row r="19" spans="1:12" ht="21.75" customHeight="1" thickBot="1">
      <c r="A19" s="119">
        <v>11</v>
      </c>
      <c r="B19" s="104" t="s">
        <v>110</v>
      </c>
      <c r="C19" s="104" t="s">
        <v>29</v>
      </c>
      <c r="D19" s="112">
        <v>111</v>
      </c>
      <c r="E19" s="93">
        <v>90</v>
      </c>
      <c r="F19" s="93">
        <v>132</v>
      </c>
      <c r="G19" s="93">
        <v>120</v>
      </c>
      <c r="H19" s="94">
        <v>130</v>
      </c>
      <c r="I19" s="93">
        <v>117</v>
      </c>
      <c r="J19" s="159">
        <f>D19+E19+F19+G19+H19+I19</f>
        <v>700</v>
      </c>
      <c r="K19" s="95">
        <v>8</v>
      </c>
      <c r="L19" s="29">
        <f>J19/6</f>
        <v>116.66666666666667</v>
      </c>
    </row>
    <row r="20" spans="1:12" ht="21.75" customHeight="1" thickBot="1">
      <c r="A20" s="119">
        <v>12</v>
      </c>
      <c r="B20" s="104" t="s">
        <v>121</v>
      </c>
      <c r="C20" s="104" t="s">
        <v>41</v>
      </c>
      <c r="D20" s="112">
        <v>112</v>
      </c>
      <c r="E20" s="93">
        <v>110</v>
      </c>
      <c r="F20" s="93">
        <v>105</v>
      </c>
      <c r="G20" s="93">
        <v>126</v>
      </c>
      <c r="H20" s="94">
        <v>144</v>
      </c>
      <c r="I20" s="93">
        <v>103</v>
      </c>
      <c r="J20" s="159">
        <f>D20+E20+F20+G20+H20+I20</f>
        <v>700</v>
      </c>
      <c r="K20" s="95">
        <v>7</v>
      </c>
      <c r="L20" s="29">
        <f>J20/6</f>
        <v>116.66666666666667</v>
      </c>
    </row>
    <row r="21" spans="1:12" ht="21.75" customHeight="1" thickBot="1">
      <c r="A21" s="119">
        <v>13</v>
      </c>
      <c r="B21" s="104" t="s">
        <v>105</v>
      </c>
      <c r="C21" s="104" t="s">
        <v>106</v>
      </c>
      <c r="D21" s="112">
        <v>142</v>
      </c>
      <c r="E21" s="93">
        <v>92</v>
      </c>
      <c r="F21" s="93">
        <v>114</v>
      </c>
      <c r="G21" s="93">
        <v>119</v>
      </c>
      <c r="H21" s="94">
        <v>113</v>
      </c>
      <c r="I21" s="93">
        <v>110</v>
      </c>
      <c r="J21" s="159">
        <f>D21+E21+F21+G21+H21+I21</f>
        <v>690</v>
      </c>
      <c r="K21" s="95">
        <v>7</v>
      </c>
      <c r="L21" s="29">
        <f>J21/6</f>
        <v>115</v>
      </c>
    </row>
    <row r="22" spans="1:12" ht="21.75" customHeight="1" thickBot="1">
      <c r="A22" s="119">
        <v>14</v>
      </c>
      <c r="B22" s="104" t="s">
        <v>114</v>
      </c>
      <c r="C22" s="104" t="s">
        <v>37</v>
      </c>
      <c r="D22" s="112">
        <v>120</v>
      </c>
      <c r="E22" s="93">
        <v>115</v>
      </c>
      <c r="F22" s="93">
        <v>123</v>
      </c>
      <c r="G22" s="93">
        <v>102</v>
      </c>
      <c r="H22" s="94">
        <v>116</v>
      </c>
      <c r="I22" s="93">
        <v>106</v>
      </c>
      <c r="J22" s="159">
        <f>D22+K22+E22+F22+G22+H22+I22</f>
        <v>690</v>
      </c>
      <c r="K22" s="95">
        <v>8</v>
      </c>
      <c r="L22" s="29">
        <f>J22/6</f>
        <v>115</v>
      </c>
    </row>
    <row r="23" spans="1:12" ht="21.75" customHeight="1" thickBot="1">
      <c r="A23" s="119">
        <v>15</v>
      </c>
      <c r="B23" s="104" t="s">
        <v>119</v>
      </c>
      <c r="C23" s="104" t="s">
        <v>56</v>
      </c>
      <c r="D23" s="112">
        <v>75</v>
      </c>
      <c r="E23" s="93">
        <v>94</v>
      </c>
      <c r="F23" s="93">
        <v>90</v>
      </c>
      <c r="G23" s="93">
        <v>123</v>
      </c>
      <c r="H23" s="94">
        <v>162</v>
      </c>
      <c r="I23" s="93">
        <v>145</v>
      </c>
      <c r="J23" s="159">
        <f>D23+E23+F23+G23+H23+I23</f>
        <v>689</v>
      </c>
      <c r="K23" s="95">
        <v>8</v>
      </c>
      <c r="L23" s="29">
        <f>J23/6</f>
        <v>114.83333333333333</v>
      </c>
    </row>
    <row r="24" spans="1:12" ht="21.75" customHeight="1" thickBot="1">
      <c r="A24" s="119">
        <v>16</v>
      </c>
      <c r="B24" s="104" t="s">
        <v>113</v>
      </c>
      <c r="C24" s="104" t="s">
        <v>49</v>
      </c>
      <c r="D24" s="112">
        <v>106</v>
      </c>
      <c r="E24" s="93">
        <v>120</v>
      </c>
      <c r="F24" s="93">
        <v>112</v>
      </c>
      <c r="G24" s="93">
        <v>112</v>
      </c>
      <c r="H24" s="94">
        <v>83</v>
      </c>
      <c r="I24" s="93">
        <v>94</v>
      </c>
      <c r="J24" s="159">
        <f>D24+E24+F24+G24+H24+I24</f>
        <v>627</v>
      </c>
      <c r="K24" s="95">
        <v>6</v>
      </c>
      <c r="L24" s="29">
        <f>J24/6</f>
        <v>104.5</v>
      </c>
    </row>
    <row r="25" spans="1:12" ht="21.75" customHeight="1" thickBot="1">
      <c r="A25" s="120">
        <v>17</v>
      </c>
      <c r="B25" s="104" t="s">
        <v>122</v>
      </c>
      <c r="C25" s="104" t="s">
        <v>60</v>
      </c>
      <c r="D25" s="113">
        <v>80</v>
      </c>
      <c r="E25" s="81">
        <v>92</v>
      </c>
      <c r="F25" s="81">
        <v>91</v>
      </c>
      <c r="G25" s="81">
        <v>93</v>
      </c>
      <c r="H25" s="82">
        <v>90</v>
      </c>
      <c r="I25" s="81">
        <v>90</v>
      </c>
      <c r="J25" s="151">
        <f>D25+E25+F25+G25+H25+I25</f>
        <v>536</v>
      </c>
      <c r="K25" s="83">
        <v>7</v>
      </c>
      <c r="L25" s="84">
        <f>J25/6</f>
        <v>89.33333333333333</v>
      </c>
    </row>
    <row r="26" spans="1:12" ht="21.75" customHeight="1">
      <c r="A26" s="26"/>
      <c r="B26" s="27"/>
      <c r="C26" s="27"/>
      <c r="D26" s="26"/>
      <c r="E26" s="26"/>
      <c r="F26" s="26"/>
      <c r="G26" s="26"/>
      <c r="H26" s="26"/>
      <c r="I26" s="26"/>
      <c r="J26" s="20"/>
      <c r="K26" s="20"/>
      <c r="L26" s="28"/>
    </row>
    <row r="27" spans="2:12" ht="13.5" customHeight="1">
      <c r="B27" s="10" t="s">
        <v>9</v>
      </c>
      <c r="J27" s="10" t="s">
        <v>20</v>
      </c>
      <c r="K27" s="10"/>
      <c r="L27" s="10"/>
    </row>
    <row r="28" spans="2:12" ht="14.25">
      <c r="B28" t="s">
        <v>127</v>
      </c>
      <c r="J28" s="10"/>
      <c r="K28" s="10"/>
      <c r="L28" s="10"/>
    </row>
    <row r="29" spans="10:12" ht="14.25">
      <c r="J29" s="10" t="s">
        <v>21</v>
      </c>
      <c r="K29" s="10"/>
      <c r="L29" s="10"/>
    </row>
    <row r="30" ht="13.5">
      <c r="B30" t="s">
        <v>128</v>
      </c>
    </row>
    <row r="31" spans="2:10" ht="14.25">
      <c r="B31" t="s">
        <v>129</v>
      </c>
      <c r="J31" s="10"/>
    </row>
  </sheetData>
  <sheetProtection selectLockedCells="1" selectUnlockedCells="1"/>
  <autoFilter ref="B8:L25">
    <sortState ref="B9:L31">
      <sortCondition descending="1" sortBy="value" ref="J9:J31"/>
    </sortState>
  </autoFilter>
  <mergeCells count="3">
    <mergeCell ref="A5:L5"/>
    <mergeCell ref="A7:L7"/>
    <mergeCell ref="C2:K4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Irena Curyło</cp:lastModifiedBy>
  <cp:lastPrinted>2023-07-22T14:04:30Z</cp:lastPrinted>
  <dcterms:created xsi:type="dcterms:W3CDTF">2014-09-22T08:43:07Z</dcterms:created>
  <dcterms:modified xsi:type="dcterms:W3CDTF">2023-07-26T18:45:39Z</dcterms:modified>
  <cp:category/>
  <cp:version/>
  <cp:contentType/>
  <cp:contentStatus/>
</cp:coreProperties>
</file>